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18195" windowHeight="11310"/>
  </bookViews>
  <sheets>
    <sheet name="ΛΥΚΕΙΑ" sheetId="1" r:id="rId1"/>
  </sheets>
  <definedNames>
    <definedName name="_xlnm.Print_Area" localSheetId="0">ΛΥΚΕΙΑ!$A$2:$Q$71</definedName>
  </definedNames>
  <calcPr calcId="145621"/>
</workbook>
</file>

<file path=xl/calcChain.xml><?xml version="1.0" encoding="utf-8"?>
<calcChain xmlns="http://schemas.openxmlformats.org/spreadsheetml/2006/main">
  <c r="L69" i="1" l="1"/>
  <c r="K69" i="1"/>
  <c r="J69" i="1"/>
  <c r="I69" i="1"/>
  <c r="H69" i="1"/>
  <c r="G69" i="1"/>
  <c r="F69" i="1"/>
  <c r="P69" i="1" s="1"/>
  <c r="E69" i="1"/>
  <c r="D69" i="1"/>
  <c r="C69" i="1"/>
  <c r="Q67" i="1"/>
  <c r="P67" i="1"/>
  <c r="O67" i="1"/>
  <c r="N67" i="1"/>
  <c r="M67" i="1"/>
  <c r="Q66" i="1"/>
  <c r="P66" i="1"/>
  <c r="O66" i="1"/>
  <c r="N66" i="1"/>
  <c r="M66" i="1"/>
  <c r="Q65" i="1"/>
  <c r="P65" i="1"/>
  <c r="O65" i="1"/>
  <c r="N65" i="1"/>
  <c r="M65" i="1"/>
  <c r="Q64" i="1"/>
  <c r="P64" i="1"/>
  <c r="O64" i="1"/>
  <c r="N64" i="1"/>
  <c r="M64" i="1"/>
  <c r="Q63" i="1"/>
  <c r="P63" i="1"/>
  <c r="O63" i="1"/>
  <c r="N63" i="1"/>
  <c r="M63" i="1"/>
  <c r="Q62" i="1"/>
  <c r="P62" i="1"/>
  <c r="O62" i="1"/>
  <c r="N62" i="1"/>
  <c r="M62" i="1"/>
  <c r="Q61" i="1"/>
  <c r="Q69" i="1" s="1"/>
  <c r="P61" i="1"/>
  <c r="O61" i="1"/>
  <c r="O69" i="1" s="1"/>
  <c r="N61" i="1"/>
  <c r="N69" i="1" s="1"/>
  <c r="M61" i="1"/>
  <c r="M69" i="1" s="1"/>
  <c r="L59" i="1"/>
  <c r="L71" i="1" s="1"/>
  <c r="K59" i="1"/>
  <c r="K71" i="1" s="1"/>
  <c r="J59" i="1"/>
  <c r="J71" i="1" s="1"/>
  <c r="I59" i="1"/>
  <c r="I71" i="1" s="1"/>
  <c r="H59" i="1"/>
  <c r="H71" i="1" s="1"/>
  <c r="G59" i="1"/>
  <c r="G71" i="1" s="1"/>
  <c r="F59" i="1"/>
  <c r="P59" i="1" s="1"/>
  <c r="E59" i="1"/>
  <c r="E71" i="1" s="1"/>
  <c r="D59" i="1"/>
  <c r="D71" i="1" s="1"/>
  <c r="C59" i="1"/>
  <c r="C71" i="1" s="1"/>
  <c r="Q57" i="1"/>
  <c r="P57" i="1"/>
  <c r="O57" i="1"/>
  <c r="N57" i="1"/>
  <c r="M57" i="1"/>
  <c r="Q56" i="1"/>
  <c r="P56" i="1"/>
  <c r="O56" i="1"/>
  <c r="N56" i="1"/>
  <c r="M56" i="1"/>
  <c r="Q55" i="1"/>
  <c r="P55" i="1"/>
  <c r="O55" i="1"/>
  <c r="N55" i="1"/>
  <c r="M55" i="1"/>
  <c r="Q54" i="1"/>
  <c r="P54" i="1"/>
  <c r="O54" i="1"/>
  <c r="N54" i="1"/>
  <c r="M54" i="1"/>
  <c r="Q53" i="1"/>
  <c r="P53" i="1"/>
  <c r="O53" i="1"/>
  <c r="N53" i="1"/>
  <c r="M53" i="1"/>
  <c r="Q52" i="1"/>
  <c r="P52" i="1"/>
  <c r="O52" i="1"/>
  <c r="N52" i="1"/>
  <c r="M52" i="1"/>
  <c r="Q51" i="1"/>
  <c r="P51" i="1"/>
  <c r="O51" i="1"/>
  <c r="N51" i="1"/>
  <c r="M51" i="1"/>
  <c r="Q50" i="1"/>
  <c r="P50" i="1"/>
  <c r="O50" i="1"/>
  <c r="N50" i="1"/>
  <c r="M50" i="1"/>
  <c r="Q49" i="1"/>
  <c r="P49" i="1"/>
  <c r="O49" i="1"/>
  <c r="N49" i="1"/>
  <c r="M49" i="1"/>
  <c r="Q48" i="1"/>
  <c r="P48" i="1"/>
  <c r="O48" i="1"/>
  <c r="N48" i="1"/>
  <c r="M48" i="1"/>
  <c r="Q47" i="1"/>
  <c r="P47" i="1"/>
  <c r="O47" i="1"/>
  <c r="N47" i="1"/>
  <c r="M47" i="1"/>
  <c r="Q46" i="1"/>
  <c r="P46" i="1"/>
  <c r="O46" i="1"/>
  <c r="N46" i="1"/>
  <c r="M46" i="1"/>
  <c r="Q45" i="1"/>
  <c r="P45" i="1"/>
  <c r="O45" i="1"/>
  <c r="N45" i="1"/>
  <c r="M45" i="1"/>
  <c r="Q44" i="1"/>
  <c r="P44" i="1"/>
  <c r="O44" i="1"/>
  <c r="N44" i="1"/>
  <c r="M44" i="1"/>
  <c r="Q43" i="1"/>
  <c r="P43" i="1"/>
  <c r="O43" i="1"/>
  <c r="N43" i="1"/>
  <c r="M43" i="1"/>
  <c r="Q42" i="1"/>
  <c r="P42" i="1"/>
  <c r="O42" i="1"/>
  <c r="N42" i="1"/>
  <c r="M42" i="1"/>
  <c r="Q41" i="1"/>
  <c r="P41" i="1"/>
  <c r="O41" i="1"/>
  <c r="N41" i="1"/>
  <c r="M41" i="1"/>
  <c r="Q40" i="1"/>
  <c r="P40" i="1"/>
  <c r="O40" i="1"/>
  <c r="N40" i="1"/>
  <c r="M40" i="1"/>
  <c r="Q39" i="1"/>
  <c r="P39" i="1"/>
  <c r="O39" i="1"/>
  <c r="N39" i="1"/>
  <c r="M39" i="1"/>
  <c r="Q38" i="1"/>
  <c r="P38" i="1"/>
  <c r="O38" i="1"/>
  <c r="N38" i="1"/>
  <c r="M38" i="1"/>
  <c r="Q37" i="1"/>
  <c r="P37" i="1"/>
  <c r="O37" i="1"/>
  <c r="N37" i="1"/>
  <c r="M37" i="1"/>
  <c r="Q36" i="1"/>
  <c r="P36" i="1"/>
  <c r="O36" i="1"/>
  <c r="N36" i="1"/>
  <c r="M36" i="1"/>
  <c r="Q35" i="1"/>
  <c r="P35" i="1"/>
  <c r="O35" i="1"/>
  <c r="N35" i="1"/>
  <c r="M35" i="1"/>
  <c r="Q34" i="1"/>
  <c r="P34" i="1"/>
  <c r="O34" i="1"/>
  <c r="N34" i="1"/>
  <c r="M34" i="1"/>
  <c r="Q33" i="1"/>
  <c r="P33" i="1"/>
  <c r="O33" i="1"/>
  <c r="N33" i="1"/>
  <c r="M33" i="1"/>
  <c r="Q32" i="1"/>
  <c r="P32" i="1"/>
  <c r="O32" i="1"/>
  <c r="N32" i="1"/>
  <c r="M32" i="1"/>
  <c r="Q31" i="1"/>
  <c r="P31" i="1"/>
  <c r="O31" i="1"/>
  <c r="N31" i="1"/>
  <c r="M31" i="1"/>
  <c r="Q30" i="1"/>
  <c r="P30" i="1"/>
  <c r="O30" i="1"/>
  <c r="N30" i="1"/>
  <c r="M30" i="1"/>
  <c r="Q29" i="1"/>
  <c r="P29" i="1"/>
  <c r="O29" i="1"/>
  <c r="N29" i="1"/>
  <c r="M29" i="1"/>
  <c r="Q28" i="1"/>
  <c r="P28" i="1"/>
  <c r="O28" i="1"/>
  <c r="N28" i="1"/>
  <c r="M28" i="1"/>
  <c r="Q27" i="1"/>
  <c r="P27" i="1"/>
  <c r="O27" i="1"/>
  <c r="N27" i="1"/>
  <c r="M27" i="1"/>
  <c r="Q26" i="1"/>
  <c r="P26" i="1"/>
  <c r="O26" i="1"/>
  <c r="N26" i="1"/>
  <c r="M26" i="1"/>
  <c r="Q25" i="1"/>
  <c r="P25" i="1"/>
  <c r="O25" i="1"/>
  <c r="N25" i="1"/>
  <c r="M25" i="1"/>
  <c r="Q24" i="1"/>
  <c r="P24" i="1"/>
  <c r="O24" i="1"/>
  <c r="N24" i="1"/>
  <c r="M24" i="1"/>
  <c r="Q23" i="1"/>
  <c r="P23" i="1"/>
  <c r="O23" i="1"/>
  <c r="N23" i="1"/>
  <c r="M23" i="1"/>
  <c r="Q22" i="1"/>
  <c r="P22" i="1"/>
  <c r="O22" i="1"/>
  <c r="N22" i="1"/>
  <c r="M22" i="1"/>
  <c r="Q21" i="1"/>
  <c r="P21" i="1"/>
  <c r="O21" i="1"/>
  <c r="N21" i="1"/>
  <c r="M21" i="1"/>
  <c r="Q20" i="1"/>
  <c r="P20" i="1"/>
  <c r="O20" i="1"/>
  <c r="N20" i="1"/>
  <c r="M20" i="1"/>
  <c r="Q19" i="1"/>
  <c r="P19" i="1"/>
  <c r="O19" i="1"/>
  <c r="N19" i="1"/>
  <c r="M19" i="1"/>
  <c r="Q18" i="1"/>
  <c r="P18" i="1"/>
  <c r="O18" i="1"/>
  <c r="N18" i="1"/>
  <c r="M18" i="1"/>
  <c r="Q17" i="1"/>
  <c r="P17" i="1"/>
  <c r="O17" i="1"/>
  <c r="N17" i="1"/>
  <c r="M17" i="1"/>
  <c r="Q16" i="1"/>
  <c r="P16" i="1"/>
  <c r="O16" i="1"/>
  <c r="N16" i="1"/>
  <c r="M16" i="1"/>
  <c r="Q15" i="1"/>
  <c r="P15" i="1"/>
  <c r="O15" i="1"/>
  <c r="N15" i="1"/>
  <c r="M15" i="1"/>
  <c r="Q14" i="1"/>
  <c r="P14" i="1"/>
  <c r="O14" i="1"/>
  <c r="N14" i="1"/>
  <c r="M14" i="1"/>
  <c r="Q13" i="1"/>
  <c r="P13" i="1"/>
  <c r="O13" i="1"/>
  <c r="N13" i="1"/>
  <c r="M13" i="1"/>
  <c r="Q12" i="1"/>
  <c r="P12" i="1"/>
  <c r="O12" i="1"/>
  <c r="N12" i="1"/>
  <c r="M12" i="1"/>
  <c r="Q11" i="1"/>
  <c r="P11" i="1"/>
  <c r="O11" i="1"/>
  <c r="N11" i="1"/>
  <c r="M11" i="1"/>
  <c r="Q10" i="1"/>
  <c r="P10" i="1"/>
  <c r="O10" i="1"/>
  <c r="N10" i="1"/>
  <c r="M10" i="1"/>
  <c r="Q9" i="1"/>
  <c r="P9" i="1"/>
  <c r="O9" i="1"/>
  <c r="N9" i="1"/>
  <c r="M9" i="1"/>
  <c r="Q8" i="1"/>
  <c r="P8" i="1"/>
  <c r="O8" i="1"/>
  <c r="N8" i="1"/>
  <c r="M8" i="1"/>
  <c r="Q7" i="1"/>
  <c r="Q59" i="1" s="1"/>
  <c r="Q71" i="1" s="1"/>
  <c r="P7" i="1"/>
  <c r="O7" i="1"/>
  <c r="O59" i="1" s="1"/>
  <c r="O71" i="1" s="1"/>
  <c r="N7" i="1"/>
  <c r="N59" i="1" s="1"/>
  <c r="N71" i="1" s="1"/>
  <c r="M7" i="1"/>
  <c r="M59" i="1" l="1"/>
  <c r="M71" i="1" s="1"/>
  <c r="F71" i="1"/>
  <c r="P71" i="1" s="1"/>
</calcChain>
</file>

<file path=xl/comments1.xml><?xml version="1.0" encoding="utf-8"?>
<comments xmlns="http://schemas.openxmlformats.org/spreadsheetml/2006/main">
  <authors>
    <author>Quest User</author>
  </authors>
  <commentList>
    <comment ref="C6" authorId="0">
      <text>
        <r>
          <rPr>
            <b/>
            <sz val="8"/>
            <color indexed="81"/>
            <rFont val="Tahoma"/>
            <family val="2"/>
            <charset val="161"/>
          </rPr>
          <t>Quest User:</t>
        </r>
        <r>
          <rPr>
            <sz val="8"/>
            <color indexed="81"/>
            <rFont val="Tahoma"/>
            <family val="2"/>
            <charset val="161"/>
          </rPr>
          <t xml:space="preserve">
ΧΩΡΙΣ ΤΑ ΓΥΜΝΑΣΙΑ ΜΕ ΛΥΚΕΙΑΚΕΣ ΤΑΞΕΙΣ</t>
        </r>
      </text>
    </comment>
    <comment ref="H6" authorId="0">
      <text>
        <r>
          <rPr>
            <b/>
            <sz val="8"/>
            <color indexed="81"/>
            <rFont val="Tahoma"/>
            <family val="2"/>
            <charset val="161"/>
          </rPr>
          <t>Quest User:</t>
        </r>
        <r>
          <rPr>
            <sz val="8"/>
            <color indexed="81"/>
            <rFont val="Tahoma"/>
            <family val="2"/>
            <charset val="161"/>
          </rPr>
          <t xml:space="preserve">
ΕΣΠΕΡΙΝΑ ΓΕΛ ΧΩΡΙΣ ΤΑ ΓΥΜΝΑΣΙΑ ΜΕ ΛΥΚΕΙΑΚΕΣ ΤΑΞΕΙΣ
</t>
        </r>
      </text>
    </comment>
  </commentList>
</comments>
</file>

<file path=xl/sharedStrings.xml><?xml version="1.0" encoding="utf-8"?>
<sst xmlns="http://schemas.openxmlformats.org/spreadsheetml/2006/main" count="84" uniqueCount="74">
  <si>
    <t xml:space="preserve">  ΔΕΥΤΕΡΟΒΑΘΜΙΑ ΕΚΠΑΙΔΕΥΣΗ</t>
  </si>
  <si>
    <t>ΔΗΜΟΣΙΑ  ΛΥΚΕΙΑ, ΣΧΟΛΙΚΟ ΕΤΟΣ 2020-2021</t>
  </si>
  <si>
    <t>ΣΧΟΛΙΚΕΣ ΜΟΝΑΔΕΣ ΚΑΙ ΤΜΗΜΑΤΑ, ΣΧΟΛΙΚΟΣ ΠΛΗΘΥΣΜΟΣ ΚΑΙ ΔΙΔΑΚΤΙΚΟ ΠΡΟΣΩΠΙΚΟ ΑΝΑ ΝΟΜΟ</t>
  </si>
  <si>
    <t>A/A</t>
  </si>
  <si>
    <t>ΝΟΜΟΣ</t>
  </si>
  <si>
    <t>ΗΜΕΡΗΣΙΑ ΓΕΝΙΚΑ ΛΥΚΕΙΑ</t>
  </si>
  <si>
    <t>ΕΣΠΕΡΙΝΑ ΓΕΝΙΚΑ ΛΥΚΕΙΑ</t>
  </si>
  <si>
    <t xml:space="preserve">ΣΥΝΟΛΟ ΓΕΝΙΚΩΝ ΛΥΚΕΙΩΝ </t>
  </si>
  <si>
    <t>ΛΥΚΕΙΑ</t>
  </si>
  <si>
    <t>ΓΥΜΝΑΣΙΑ ΜΕ ΛΥΚΕΙΑΚΕΣ ΤΑΞΕΙΣ</t>
  </si>
  <si>
    <t>ΤΜΗΜΑΤΑ</t>
  </si>
  <si>
    <t>ΜΑΘΗΤΕΣ</t>
  </si>
  <si>
    <t>ΔΙΔΑΣΚΟΝΤΕΣ</t>
  </si>
  <si>
    <t>ΑΙΤΩΛΟΑΚΑΡΝΑΝΙΑΣ</t>
  </si>
  <si>
    <t>ΑΡΓΟΛΙΔΟΣ</t>
  </si>
  <si>
    <t>ΑΡΚΑΔΙΑΣ</t>
  </si>
  <si>
    <t>ΑΡΤΑΣ</t>
  </si>
  <si>
    <t>ΑΧΑΙΑΣ</t>
  </si>
  <si>
    <t>ΒΟΙΩΤΙΑΣ</t>
  </si>
  <si>
    <t>ΓΡΕΒΕΝΩΝ</t>
  </si>
  <si>
    <t>ΔΡΑΜΑΣ</t>
  </si>
  <si>
    <t>ΔΩΔΕΚΑΝΗΣΟΥ</t>
  </si>
  <si>
    <t>ΕΒΡΟΥ</t>
  </si>
  <si>
    <t>ΕΥΒΟΙΑΣ</t>
  </si>
  <si>
    <t>ΕΥΡΥΤΑΝΙΑΣ</t>
  </si>
  <si>
    <t>ΖΑΚΥΝΘΟΥ</t>
  </si>
  <si>
    <t>ΗΛΕΙΑΣ</t>
  </si>
  <si>
    <t>ΗΜΑΘΙΑΣ</t>
  </si>
  <si>
    <t>ΗΡΑΚΛΕΙΟΥ</t>
  </si>
  <si>
    <t>ΘΕΣΠΡΩΤΙΑΣ</t>
  </si>
  <si>
    <t>ΑΝ. ΘΕΣΣΑΛΟΝΙΚΗΣ</t>
  </si>
  <si>
    <t>ΔΥΤ. ΘΕΣΣΑΛΟΝΙΚΗΣ</t>
  </si>
  <si>
    <t>ΙΩΑΝΝΙΝΩΝ</t>
  </si>
  <si>
    <t>ΚΑΒΑΛΑΣ</t>
  </si>
  <si>
    <t>ΚΑΡΔΙΤΣΑΣ</t>
  </si>
  <si>
    <t>ΚΑΣΤΟΡΙΑΣ</t>
  </si>
  <si>
    <t>ΚΕΡΚΥΡΑΣ</t>
  </si>
  <si>
    <t>ΚΕΦΑΛΛΗΝΙΑΣ</t>
  </si>
  <si>
    <t>ΚΙΛΚΙΣ</t>
  </si>
  <si>
    <t>ΚΟΖΑΝΗΣ</t>
  </si>
  <si>
    <t>ΚΟΡΙΝΘΙΑΣ</t>
  </si>
  <si>
    <t>ΚΥΚΛΑΔΩΝ</t>
  </si>
  <si>
    <t>ΛΑΚΩΝΙΑΣ</t>
  </si>
  <si>
    <t>ΛΑΡΙΣΑΣ</t>
  </si>
  <si>
    <t>ΛΑΣΙΘΙΟΥ</t>
  </si>
  <si>
    <t>ΛΕΣΒΟΥ</t>
  </si>
  <si>
    <t>ΛΕΥΚΑΔΑΣ</t>
  </si>
  <si>
    <t>ΜΑΓΝΗΣΙΑΣ</t>
  </si>
  <si>
    <t>ΜΕΣΣΗΝΙΑΣ</t>
  </si>
  <si>
    <t>ΞΑΝΘΗΣ</t>
  </si>
  <si>
    <t>ΠΕΛΛΑΣ</t>
  </si>
  <si>
    <t>ΠΙΕΡΙΑΣ</t>
  </si>
  <si>
    <t>ΠΡΕΒΕΖΑΣ</t>
  </si>
  <si>
    <t>ΡΕΘΥΜΝΟΥ</t>
  </si>
  <si>
    <t>ΡΟΔΟΠΗΣ</t>
  </si>
  <si>
    <t>ΣΑΜΟΥ</t>
  </si>
  <si>
    <t>ΣΕΡΡΩΝ</t>
  </si>
  <si>
    <t>ΤΡΙΚΑΛΩΝ</t>
  </si>
  <si>
    <t>ΦΘΙΩΤΙΔΑΣ</t>
  </si>
  <si>
    <t>ΦΛΩΡΙΝΑΣ</t>
  </si>
  <si>
    <t>ΦΩΚΙΔΑΣ</t>
  </si>
  <si>
    <t>ΧΑΛΚΙΔΙΚΗΣ</t>
  </si>
  <si>
    <t>ΧΑΝΙΩΝ</t>
  </si>
  <si>
    <t>ΧΙΟΥ</t>
  </si>
  <si>
    <t>ΣΥΝΟΛΟ</t>
  </si>
  <si>
    <t>Α΄ ΑΘΗΝΩΝ</t>
  </si>
  <si>
    <t>Β΄ ΑΘΗΝΩΝ</t>
  </si>
  <si>
    <t>Γ΄ ΑΘΗΝΩΝ</t>
  </si>
  <si>
    <t>Δ΄ ΑΘΗΝΩΝ</t>
  </si>
  <si>
    <t>ΑΝΑΤΟΛΙΚΗΣ ΑΤΤΙΚΗΣ</t>
  </si>
  <si>
    <t>ΔΥΤΙΚΗΣ ΑΤΤΙΚΗΣ</t>
  </si>
  <si>
    <t>ΠΕΙΡΑΙΩΣ</t>
  </si>
  <si>
    <t>ΣΥΝΟΛΟ ΑΤΤΙΚΗΣ</t>
  </si>
  <si>
    <t>ΣΥΝΟΛΟ ΧΩΡΑΣ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</si>
</sst>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 Greek"/>
      <charset val="161"/>
    </font>
    <font>
      <b/>
      <sz val="12"/>
      <color theme="1"/>
      <name val="Arial Greek"/>
      <charset val="161"/>
    </font>
    <font>
      <b/>
      <sz val="10"/>
      <color theme="1"/>
      <name val="Arial Greek"/>
      <charset val="161"/>
    </font>
    <font>
      <b/>
      <sz val="8"/>
      <color theme="1"/>
      <name val="Arial Greek"/>
      <charset val="161"/>
    </font>
    <font>
      <b/>
      <sz val="9"/>
      <color theme="1"/>
      <name val="Arial Greek"/>
      <charset val="161"/>
    </font>
    <font>
      <sz val="10"/>
      <color theme="1"/>
      <name val="Arial Greek"/>
      <charset val="161"/>
    </font>
    <font>
      <sz val="10"/>
      <color rgb="FFFF0000"/>
      <name val="Arial Greek"/>
      <charset val="161"/>
    </font>
    <font>
      <b/>
      <sz val="8"/>
      <color indexed="81"/>
      <name val="Tahoma"/>
      <family val="2"/>
      <charset val="161"/>
    </font>
    <font>
      <sz val="8"/>
      <color indexed="81"/>
      <name val="Tahoma"/>
      <family val="2"/>
      <charset val="16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vertical="center"/>
    </xf>
    <xf numFmtId="0" fontId="5" fillId="0" borderId="8" xfId="0" applyFont="1" applyFill="1" applyBorder="1" applyAlignment="1">
      <alignment horizontal="right"/>
    </xf>
    <xf numFmtId="0" fontId="5" fillId="0" borderId="10" xfId="0" applyFont="1" applyBorder="1" applyAlignment="1">
      <alignment horizontal="right" vertical="center"/>
    </xf>
    <xf numFmtId="0" fontId="0" fillId="0" borderId="0" xfId="0" applyAlignment="1">
      <alignment vertical="center"/>
    </xf>
    <xf numFmtId="0" fontId="0" fillId="0" borderId="0" xfId="0" applyNumberFormat="1"/>
    <xf numFmtId="0" fontId="2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5" fillId="0" borderId="9" xfId="0" applyFont="1" applyBorder="1" applyAlignment="1">
      <alignment horizontal="right" vertical="center"/>
    </xf>
    <xf numFmtId="0" fontId="5" fillId="0" borderId="9" xfId="0" applyFont="1" applyBorder="1" applyAlignment="1">
      <alignment horizontal="right"/>
    </xf>
    <xf numFmtId="0" fontId="5" fillId="0" borderId="13" xfId="0" applyFont="1" applyBorder="1" applyAlignment="1">
      <alignment horizontal="right" vertical="center"/>
    </xf>
    <xf numFmtId="0" fontId="5" fillId="0" borderId="14" xfId="0" applyFont="1" applyBorder="1" applyAlignment="1">
      <alignment horizontal="right" vertical="center"/>
    </xf>
    <xf numFmtId="0" fontId="0" fillId="0" borderId="0" xfId="0" applyNumberFormat="1" applyAlignment="1">
      <alignment vertical="center"/>
    </xf>
    <xf numFmtId="0" fontId="5" fillId="0" borderId="9" xfId="0" applyFont="1" applyFill="1" applyBorder="1" applyAlignment="1">
      <alignment horizontal="right" vertical="center"/>
    </xf>
    <xf numFmtId="0" fontId="5" fillId="0" borderId="13" xfId="0" applyFont="1" applyFill="1" applyBorder="1" applyAlignment="1">
      <alignment horizontal="right" vertical="center"/>
    </xf>
    <xf numFmtId="0" fontId="3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right" vertical="center"/>
    </xf>
    <xf numFmtId="0" fontId="5" fillId="0" borderId="16" xfId="0" applyFont="1" applyBorder="1" applyAlignment="1">
      <alignment vertical="center"/>
    </xf>
    <xf numFmtId="0" fontId="5" fillId="0" borderId="16" xfId="0" applyFont="1" applyBorder="1" applyAlignment="1">
      <alignment horizontal="right"/>
    </xf>
    <xf numFmtId="0" fontId="5" fillId="0" borderId="17" xfId="0" applyFont="1" applyBorder="1" applyAlignment="1">
      <alignment horizontal="right" vertic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2" fillId="0" borderId="0" xfId="0" applyFont="1"/>
    <xf numFmtId="0" fontId="2" fillId="0" borderId="3" xfId="0" applyFont="1" applyBorder="1" applyAlignment="1">
      <alignment horizontal="center" vertical="center"/>
    </xf>
    <xf numFmtId="0" fontId="5" fillId="0" borderId="18" xfId="0" applyFont="1" applyBorder="1" applyAlignment="1">
      <alignment horizontal="right" vertical="center"/>
    </xf>
    <xf numFmtId="0" fontId="5" fillId="0" borderId="19" xfId="0" applyFont="1" applyBorder="1" applyAlignment="1">
      <alignment horizontal="right" vertical="center"/>
    </xf>
    <xf numFmtId="0" fontId="5" fillId="0" borderId="20" xfId="0" applyFont="1" applyBorder="1" applyAlignment="1">
      <alignment horizontal="right" vertical="center"/>
    </xf>
    <xf numFmtId="0" fontId="5" fillId="0" borderId="3" xfId="0" applyFont="1" applyBorder="1" applyAlignment="1">
      <alignment horizontal="right" vertical="center"/>
    </xf>
    <xf numFmtId="0" fontId="5" fillId="0" borderId="0" xfId="0" applyFont="1" applyBorder="1" applyAlignment="1">
      <alignment horizontal="right" vertical="center"/>
    </xf>
    <xf numFmtId="0" fontId="2" fillId="0" borderId="9" xfId="0" applyFont="1" applyBorder="1"/>
    <xf numFmtId="0" fontId="3" fillId="0" borderId="21" xfId="0" applyFont="1" applyBorder="1" applyAlignment="1">
      <alignment horizontal="center" vertical="center"/>
    </xf>
    <xf numFmtId="0" fontId="5" fillId="0" borderId="9" xfId="0" applyFont="1" applyBorder="1"/>
    <xf numFmtId="0" fontId="3" fillId="0" borderId="22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5" fillId="0" borderId="8" xfId="0" applyFont="1" applyBorder="1" applyAlignment="1">
      <alignment horizontal="right"/>
    </xf>
    <xf numFmtId="0" fontId="5" fillId="0" borderId="22" xfId="0" applyFont="1" applyBorder="1" applyAlignment="1">
      <alignment horizontal="right" vertical="center"/>
    </xf>
    <xf numFmtId="0" fontId="5" fillId="0" borderId="23" xfId="0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5" xfId="0" applyFont="1" applyBorder="1" applyAlignment="1">
      <alignment horizontal="right" vertical="center"/>
    </xf>
    <xf numFmtId="0" fontId="5" fillId="0" borderId="0" xfId="0" applyFont="1" applyAlignment="1">
      <alignment horizontal="center"/>
    </xf>
    <xf numFmtId="0" fontId="3" fillId="0" borderId="26" xfId="0" applyFont="1" applyBorder="1" applyAlignment="1">
      <alignment horizontal="center" vertical="center"/>
    </xf>
    <xf numFmtId="0" fontId="5" fillId="0" borderId="27" xfId="0" applyFont="1" applyBorder="1" applyAlignment="1">
      <alignment horizontal="right" vertical="center"/>
    </xf>
    <xf numFmtId="0" fontId="5" fillId="0" borderId="0" xfId="0" applyFont="1"/>
    <xf numFmtId="0" fontId="5" fillId="0" borderId="28" xfId="0" applyFont="1" applyBorder="1" applyAlignment="1">
      <alignment horizontal="center" vertical="center"/>
    </xf>
    <xf numFmtId="0" fontId="5" fillId="0" borderId="29" xfId="0" applyFont="1" applyFill="1" applyBorder="1" applyAlignment="1">
      <alignment horizontal="right" vertical="center"/>
    </xf>
    <xf numFmtId="0" fontId="5" fillId="0" borderId="3" xfId="0" applyFont="1" applyFill="1" applyBorder="1" applyAlignment="1">
      <alignment horizontal="right" vertical="center"/>
    </xf>
    <xf numFmtId="0" fontId="0" fillId="0" borderId="0" xfId="0" applyFont="1"/>
    <xf numFmtId="0" fontId="6" fillId="0" borderId="0" xfId="0" applyFont="1" applyAlignment="1">
      <alignment horizontal="center"/>
    </xf>
    <xf numFmtId="0" fontId="6" fillId="0" borderId="0" xfId="0" applyFont="1"/>
    <xf numFmtId="0" fontId="0" fillId="2" borderId="0" xfId="0" applyFill="1"/>
    <xf numFmtId="0" fontId="0" fillId="2" borderId="0" xfId="0" applyFill="1" applyAlignment="1"/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A78"/>
  <sheetViews>
    <sheetView tabSelected="1" zoomScale="80" zoomScaleNormal="80" workbookViewId="0">
      <selection sqref="A1:Q1"/>
    </sheetView>
  </sheetViews>
  <sheetFormatPr defaultColWidth="8.42578125" defaultRowHeight="12.75" x14ac:dyDescent="0.2"/>
  <cols>
    <col min="1" max="1" width="5.5703125" customWidth="1"/>
    <col min="2" max="2" width="12.5703125" customWidth="1"/>
    <col min="3" max="3" width="7.28515625" style="65" customWidth="1"/>
    <col min="4" max="6" width="8.42578125" style="65" customWidth="1"/>
    <col min="7" max="7" width="8.42578125" style="58" customWidth="1"/>
    <col min="8" max="8" width="6.85546875" style="65" customWidth="1"/>
    <col min="9" max="11" width="8.42578125" style="65" customWidth="1"/>
    <col min="12" max="12" width="8.42578125" style="66" customWidth="1"/>
    <col min="13" max="13" width="7.5703125" style="67" customWidth="1"/>
    <col min="14" max="16" width="8.42578125" style="67" customWidth="1"/>
    <col min="17" max="17" width="9.42578125" style="67" customWidth="1"/>
    <col min="18" max="18" width="8.42578125" customWidth="1"/>
    <col min="19" max="19" width="38.140625" customWidth="1"/>
    <col min="20" max="23" width="8.42578125" customWidth="1"/>
    <col min="24" max="24" width="38.140625" bestFit="1" customWidth="1"/>
    <col min="25" max="26" width="8.42578125" customWidth="1"/>
  </cols>
  <sheetData>
    <row r="1" spans="1:27" ht="20.2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27" ht="20.25" customHeight="1" x14ac:dyDescent="0.25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spans="1:27" ht="17.25" customHeight="1" x14ac:dyDescent="0.2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27" ht="20.25" customHeight="1" thickBot="1" x14ac:dyDescent="0.3">
      <c r="A4" s="3" t="s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spans="1:27" ht="14.1" customHeight="1" thickBot="1" x14ac:dyDescent="0.25">
      <c r="A5" s="4" t="s">
        <v>3</v>
      </c>
      <c r="B5" s="5" t="s">
        <v>4</v>
      </c>
      <c r="C5" s="6" t="s">
        <v>5</v>
      </c>
      <c r="D5" s="6"/>
      <c r="E5" s="6"/>
      <c r="F5" s="6"/>
      <c r="G5" s="6"/>
      <c r="H5" s="6" t="s">
        <v>6</v>
      </c>
      <c r="I5" s="6"/>
      <c r="J5" s="6"/>
      <c r="K5" s="6"/>
      <c r="L5" s="6"/>
      <c r="M5" s="6" t="s">
        <v>7</v>
      </c>
      <c r="N5" s="6"/>
      <c r="O5" s="6"/>
      <c r="P5" s="6"/>
      <c r="Q5" s="7"/>
      <c r="T5" s="68"/>
      <c r="U5" s="69"/>
      <c r="V5" s="69"/>
      <c r="W5" s="69"/>
      <c r="X5" s="8"/>
      <c r="Y5" s="8"/>
      <c r="Z5" s="8"/>
      <c r="AA5" s="8"/>
    </row>
    <row r="6" spans="1:27" ht="58.5" customHeight="1" thickBot="1" x14ac:dyDescent="0.25">
      <c r="A6" s="9"/>
      <c r="B6" s="10"/>
      <c r="C6" s="11" t="s">
        <v>8</v>
      </c>
      <c r="D6" s="12" t="s">
        <v>9</v>
      </c>
      <c r="E6" s="11" t="s">
        <v>10</v>
      </c>
      <c r="F6" s="13" t="s">
        <v>11</v>
      </c>
      <c r="G6" s="12" t="s">
        <v>12</v>
      </c>
      <c r="H6" s="11" t="s">
        <v>8</v>
      </c>
      <c r="I6" s="12" t="s">
        <v>9</v>
      </c>
      <c r="J6" s="11" t="s">
        <v>10</v>
      </c>
      <c r="K6" s="11" t="s">
        <v>11</v>
      </c>
      <c r="L6" s="12" t="s">
        <v>12</v>
      </c>
      <c r="M6" s="11" t="s">
        <v>8</v>
      </c>
      <c r="N6" s="12" t="s">
        <v>9</v>
      </c>
      <c r="O6" s="11" t="s">
        <v>10</v>
      </c>
      <c r="P6" s="14" t="s">
        <v>11</v>
      </c>
      <c r="Q6" s="12" t="s">
        <v>12</v>
      </c>
    </row>
    <row r="7" spans="1:27" s="21" customFormat="1" ht="15.95" customHeight="1" x14ac:dyDescent="0.2">
      <c r="A7" s="15">
        <v>1</v>
      </c>
      <c r="B7" s="16" t="s">
        <v>13</v>
      </c>
      <c r="C7" s="17">
        <v>24</v>
      </c>
      <c r="D7" s="17">
        <v>3</v>
      </c>
      <c r="E7" s="18">
        <v>223</v>
      </c>
      <c r="F7" s="18">
        <v>4262</v>
      </c>
      <c r="G7" s="19">
        <v>426</v>
      </c>
      <c r="H7" s="17">
        <v>0</v>
      </c>
      <c r="I7" s="17">
        <v>2</v>
      </c>
      <c r="J7" s="17">
        <v>9</v>
      </c>
      <c r="K7" s="17">
        <v>141</v>
      </c>
      <c r="L7" s="17">
        <v>0</v>
      </c>
      <c r="M7" s="17">
        <f>C7+H7</f>
        <v>24</v>
      </c>
      <c r="N7" s="17">
        <f>D7+I7</f>
        <v>5</v>
      </c>
      <c r="O7" s="17">
        <f t="shared" ref="O7:Q38" si="0">SUM(E7,J7)</f>
        <v>232</v>
      </c>
      <c r="P7" s="20">
        <f t="shared" si="0"/>
        <v>4403</v>
      </c>
      <c r="Q7" s="17">
        <f t="shared" si="0"/>
        <v>426</v>
      </c>
      <c r="Y7" s="22"/>
      <c r="Z7" s="22"/>
    </row>
    <row r="8" spans="1:27" s="21" customFormat="1" ht="15.95" customHeight="1" x14ac:dyDescent="0.2">
      <c r="A8" s="23">
        <v>2</v>
      </c>
      <c r="B8" s="24" t="s">
        <v>14</v>
      </c>
      <c r="C8" s="25">
        <v>9</v>
      </c>
      <c r="D8" s="25">
        <v>1</v>
      </c>
      <c r="E8" s="18">
        <v>94</v>
      </c>
      <c r="F8" s="18">
        <v>2021</v>
      </c>
      <c r="G8" s="26">
        <v>193</v>
      </c>
      <c r="H8" s="27">
        <v>1</v>
      </c>
      <c r="I8" s="25">
        <v>0</v>
      </c>
      <c r="J8" s="25">
        <v>4</v>
      </c>
      <c r="K8" s="25">
        <v>80</v>
      </c>
      <c r="L8" s="26">
        <v>8</v>
      </c>
      <c r="M8" s="25">
        <f t="shared" ref="M8:O67" si="1">C8+H8</f>
        <v>10</v>
      </c>
      <c r="N8" s="17">
        <f t="shared" si="1"/>
        <v>1</v>
      </c>
      <c r="O8" s="25">
        <f t="shared" si="0"/>
        <v>98</v>
      </c>
      <c r="P8" s="20">
        <f t="shared" si="0"/>
        <v>2101</v>
      </c>
      <c r="Q8" s="25">
        <f t="shared" si="0"/>
        <v>201</v>
      </c>
      <c r="U8" s="22"/>
      <c r="Y8" s="22"/>
      <c r="Z8" s="22"/>
    </row>
    <row r="9" spans="1:27" s="21" customFormat="1" ht="15.95" customHeight="1" x14ac:dyDescent="0.2">
      <c r="A9" s="23">
        <v>3</v>
      </c>
      <c r="B9" s="24" t="s">
        <v>15</v>
      </c>
      <c r="C9" s="25">
        <v>11</v>
      </c>
      <c r="D9" s="25">
        <v>1</v>
      </c>
      <c r="E9" s="18">
        <v>72</v>
      </c>
      <c r="F9" s="18">
        <v>1450</v>
      </c>
      <c r="G9" s="26">
        <v>147</v>
      </c>
      <c r="H9" s="27">
        <v>0</v>
      </c>
      <c r="I9" s="25">
        <v>0</v>
      </c>
      <c r="J9" s="25">
        <v>0</v>
      </c>
      <c r="K9" s="25">
        <v>0</v>
      </c>
      <c r="L9" s="26">
        <v>0</v>
      </c>
      <c r="M9" s="25">
        <f t="shared" si="1"/>
        <v>11</v>
      </c>
      <c r="N9" s="17">
        <f t="shared" si="1"/>
        <v>1</v>
      </c>
      <c r="O9" s="25">
        <f t="shared" si="0"/>
        <v>72</v>
      </c>
      <c r="P9" s="20">
        <f t="shared" si="0"/>
        <v>1450</v>
      </c>
      <c r="Q9" s="25">
        <f t="shared" si="0"/>
        <v>147</v>
      </c>
      <c r="U9" s="22"/>
      <c r="Y9" s="22"/>
      <c r="Z9" s="22"/>
    </row>
    <row r="10" spans="1:27" s="21" customFormat="1" ht="15.95" customHeight="1" x14ac:dyDescent="0.2">
      <c r="A10" s="23">
        <v>4</v>
      </c>
      <c r="B10" s="24" t="s">
        <v>16</v>
      </c>
      <c r="C10" s="25">
        <v>10</v>
      </c>
      <c r="D10" s="25">
        <v>2</v>
      </c>
      <c r="E10" s="18">
        <v>66</v>
      </c>
      <c r="F10" s="18">
        <v>1215</v>
      </c>
      <c r="G10" s="26">
        <v>141</v>
      </c>
      <c r="H10" s="27">
        <v>1</v>
      </c>
      <c r="I10" s="25">
        <v>0</v>
      </c>
      <c r="J10" s="25">
        <v>3</v>
      </c>
      <c r="K10" s="25">
        <v>70</v>
      </c>
      <c r="L10" s="26">
        <v>7</v>
      </c>
      <c r="M10" s="25">
        <f t="shared" si="1"/>
        <v>11</v>
      </c>
      <c r="N10" s="17">
        <f t="shared" si="1"/>
        <v>2</v>
      </c>
      <c r="O10" s="25">
        <f t="shared" si="0"/>
        <v>69</v>
      </c>
      <c r="P10" s="20">
        <f t="shared" si="0"/>
        <v>1285</v>
      </c>
      <c r="Q10" s="25">
        <f t="shared" si="0"/>
        <v>148</v>
      </c>
      <c r="U10" s="22"/>
      <c r="Y10" s="22"/>
      <c r="Z10" s="22"/>
    </row>
    <row r="11" spans="1:27" s="21" customFormat="1" ht="15.95" customHeight="1" x14ac:dyDescent="0.2">
      <c r="A11" s="23">
        <v>5</v>
      </c>
      <c r="B11" s="24" t="s">
        <v>17</v>
      </c>
      <c r="C11" s="25">
        <v>34</v>
      </c>
      <c r="D11" s="25">
        <v>5</v>
      </c>
      <c r="E11" s="18">
        <v>317</v>
      </c>
      <c r="F11" s="18">
        <v>6660</v>
      </c>
      <c r="G11" s="26">
        <v>634</v>
      </c>
      <c r="H11" s="27">
        <v>2</v>
      </c>
      <c r="I11" s="25">
        <v>0</v>
      </c>
      <c r="J11" s="25">
        <v>6</v>
      </c>
      <c r="K11" s="25">
        <v>104</v>
      </c>
      <c r="L11" s="26">
        <v>13</v>
      </c>
      <c r="M11" s="25">
        <f t="shared" si="1"/>
        <v>36</v>
      </c>
      <c r="N11" s="17">
        <f t="shared" si="1"/>
        <v>5</v>
      </c>
      <c r="O11" s="25">
        <f t="shared" si="0"/>
        <v>323</v>
      </c>
      <c r="P11" s="20">
        <f t="shared" si="0"/>
        <v>6764</v>
      </c>
      <c r="Q11" s="25">
        <f t="shared" si="0"/>
        <v>647</v>
      </c>
      <c r="U11" s="22"/>
      <c r="Y11" s="22"/>
      <c r="Z11" s="22"/>
    </row>
    <row r="12" spans="1:27" s="21" customFormat="1" ht="15.95" customHeight="1" x14ac:dyDescent="0.2">
      <c r="A12" s="23">
        <v>6</v>
      </c>
      <c r="B12" s="24" t="s">
        <v>18</v>
      </c>
      <c r="C12" s="25">
        <v>14</v>
      </c>
      <c r="D12" s="25">
        <v>8</v>
      </c>
      <c r="E12" s="18">
        <v>123</v>
      </c>
      <c r="F12" s="18">
        <v>2305</v>
      </c>
      <c r="G12" s="26">
        <v>209</v>
      </c>
      <c r="H12" s="25">
        <v>0</v>
      </c>
      <c r="I12" s="25">
        <v>2</v>
      </c>
      <c r="J12" s="25">
        <v>6</v>
      </c>
      <c r="K12" s="25">
        <v>68</v>
      </c>
      <c r="L12" s="25">
        <v>0</v>
      </c>
      <c r="M12" s="25">
        <f t="shared" si="1"/>
        <v>14</v>
      </c>
      <c r="N12" s="17">
        <f t="shared" si="1"/>
        <v>10</v>
      </c>
      <c r="O12" s="25">
        <f t="shared" si="0"/>
        <v>129</v>
      </c>
      <c r="P12" s="20">
        <f t="shared" si="0"/>
        <v>2373</v>
      </c>
      <c r="Q12" s="25">
        <f t="shared" si="0"/>
        <v>209</v>
      </c>
      <c r="U12" s="22"/>
      <c r="Y12" s="22"/>
      <c r="Z12" s="22"/>
    </row>
    <row r="13" spans="1:27" s="21" customFormat="1" ht="15.95" customHeight="1" x14ac:dyDescent="0.2">
      <c r="A13" s="23">
        <v>7</v>
      </c>
      <c r="B13" s="24" t="s">
        <v>19</v>
      </c>
      <c r="C13" s="25">
        <v>4</v>
      </c>
      <c r="D13" s="25">
        <v>0</v>
      </c>
      <c r="E13" s="18">
        <v>20</v>
      </c>
      <c r="F13" s="18">
        <v>386</v>
      </c>
      <c r="G13" s="26">
        <v>53</v>
      </c>
      <c r="H13" s="28">
        <v>1</v>
      </c>
      <c r="I13" s="25">
        <v>0</v>
      </c>
      <c r="J13" s="25">
        <v>3</v>
      </c>
      <c r="K13" s="25">
        <v>18</v>
      </c>
      <c r="L13" s="26">
        <v>7</v>
      </c>
      <c r="M13" s="25">
        <f t="shared" si="1"/>
        <v>5</v>
      </c>
      <c r="N13" s="17">
        <f t="shared" si="1"/>
        <v>0</v>
      </c>
      <c r="O13" s="25">
        <f t="shared" si="0"/>
        <v>23</v>
      </c>
      <c r="P13" s="20">
        <f t="shared" si="0"/>
        <v>404</v>
      </c>
      <c r="Q13" s="25">
        <f t="shared" si="0"/>
        <v>60</v>
      </c>
      <c r="U13" s="22"/>
      <c r="Y13" s="22"/>
      <c r="Z13" s="22"/>
    </row>
    <row r="14" spans="1:27" s="21" customFormat="1" ht="15.95" customHeight="1" x14ac:dyDescent="0.2">
      <c r="A14" s="23">
        <v>8</v>
      </c>
      <c r="B14" s="24" t="s">
        <v>20</v>
      </c>
      <c r="C14" s="25">
        <v>8</v>
      </c>
      <c r="D14" s="25">
        <v>3</v>
      </c>
      <c r="E14" s="18">
        <v>91</v>
      </c>
      <c r="F14" s="18">
        <v>1830</v>
      </c>
      <c r="G14" s="26">
        <v>167</v>
      </c>
      <c r="H14" s="27">
        <v>1</v>
      </c>
      <c r="I14" s="25">
        <v>0</v>
      </c>
      <c r="J14" s="25">
        <v>3</v>
      </c>
      <c r="K14" s="25">
        <v>51</v>
      </c>
      <c r="L14" s="26">
        <v>5</v>
      </c>
      <c r="M14" s="25">
        <f t="shared" si="1"/>
        <v>9</v>
      </c>
      <c r="N14" s="17">
        <f t="shared" si="1"/>
        <v>3</v>
      </c>
      <c r="O14" s="25">
        <f t="shared" si="0"/>
        <v>94</v>
      </c>
      <c r="P14" s="20">
        <f t="shared" si="0"/>
        <v>1881</v>
      </c>
      <c r="Q14" s="25">
        <f t="shared" si="0"/>
        <v>172</v>
      </c>
      <c r="U14" s="22"/>
      <c r="Y14" s="22"/>
      <c r="Z14" s="22"/>
    </row>
    <row r="15" spans="1:27" s="21" customFormat="1" ht="15.95" customHeight="1" x14ac:dyDescent="0.2">
      <c r="A15" s="23">
        <v>9</v>
      </c>
      <c r="B15" s="24" t="s">
        <v>21</v>
      </c>
      <c r="C15" s="25">
        <v>18</v>
      </c>
      <c r="D15" s="25">
        <v>14</v>
      </c>
      <c r="E15" s="18">
        <v>249</v>
      </c>
      <c r="F15" s="18">
        <v>4440</v>
      </c>
      <c r="G15" s="26">
        <v>396</v>
      </c>
      <c r="H15" s="27">
        <v>1</v>
      </c>
      <c r="I15" s="25">
        <v>4</v>
      </c>
      <c r="J15" s="25">
        <v>18</v>
      </c>
      <c r="K15" s="25">
        <v>301</v>
      </c>
      <c r="L15" s="26">
        <v>10</v>
      </c>
      <c r="M15" s="25">
        <f t="shared" si="1"/>
        <v>19</v>
      </c>
      <c r="N15" s="17">
        <f t="shared" si="1"/>
        <v>18</v>
      </c>
      <c r="O15" s="25">
        <f t="shared" si="0"/>
        <v>267</v>
      </c>
      <c r="P15" s="20">
        <f t="shared" si="0"/>
        <v>4741</v>
      </c>
      <c r="Q15" s="25">
        <f t="shared" si="0"/>
        <v>406</v>
      </c>
      <c r="U15" s="22"/>
      <c r="Y15" s="22"/>
      <c r="Z15" s="22"/>
    </row>
    <row r="16" spans="1:27" s="21" customFormat="1" ht="15.95" customHeight="1" x14ac:dyDescent="0.2">
      <c r="A16" s="23">
        <v>10</v>
      </c>
      <c r="B16" s="24" t="s">
        <v>22</v>
      </c>
      <c r="C16" s="25">
        <v>13</v>
      </c>
      <c r="D16" s="25">
        <v>2</v>
      </c>
      <c r="E16" s="18">
        <v>110</v>
      </c>
      <c r="F16" s="18">
        <v>2145</v>
      </c>
      <c r="G16" s="26">
        <v>217</v>
      </c>
      <c r="H16" s="27">
        <v>2</v>
      </c>
      <c r="I16" s="25">
        <v>0</v>
      </c>
      <c r="J16" s="25">
        <v>6</v>
      </c>
      <c r="K16" s="25">
        <v>63</v>
      </c>
      <c r="L16" s="26">
        <v>10</v>
      </c>
      <c r="M16" s="25">
        <f t="shared" si="1"/>
        <v>15</v>
      </c>
      <c r="N16" s="17">
        <f t="shared" si="1"/>
        <v>2</v>
      </c>
      <c r="O16" s="25">
        <f t="shared" si="0"/>
        <v>116</v>
      </c>
      <c r="P16" s="20">
        <f t="shared" si="0"/>
        <v>2208</v>
      </c>
      <c r="Q16" s="25">
        <f t="shared" si="0"/>
        <v>227</v>
      </c>
      <c r="U16" s="22"/>
      <c r="Y16" s="29"/>
      <c r="Z16" s="22"/>
    </row>
    <row r="17" spans="1:26" s="21" customFormat="1" ht="15.95" customHeight="1" x14ac:dyDescent="0.2">
      <c r="A17" s="23">
        <v>11</v>
      </c>
      <c r="B17" s="24" t="s">
        <v>23</v>
      </c>
      <c r="C17" s="25">
        <v>23</v>
      </c>
      <c r="D17" s="25">
        <v>4</v>
      </c>
      <c r="E17" s="18">
        <v>210</v>
      </c>
      <c r="F17" s="18">
        <v>4471</v>
      </c>
      <c r="G17" s="26">
        <v>410</v>
      </c>
      <c r="H17" s="27">
        <v>1</v>
      </c>
      <c r="I17" s="25">
        <v>0</v>
      </c>
      <c r="J17" s="25">
        <v>3</v>
      </c>
      <c r="K17" s="25">
        <v>83</v>
      </c>
      <c r="L17" s="26">
        <v>7</v>
      </c>
      <c r="M17" s="25">
        <f t="shared" si="1"/>
        <v>24</v>
      </c>
      <c r="N17" s="17">
        <f t="shared" si="1"/>
        <v>4</v>
      </c>
      <c r="O17" s="25">
        <f t="shared" si="0"/>
        <v>213</v>
      </c>
      <c r="P17" s="20">
        <f t="shared" si="0"/>
        <v>4554</v>
      </c>
      <c r="Q17" s="25">
        <f t="shared" si="0"/>
        <v>417</v>
      </c>
      <c r="U17" s="22"/>
      <c r="Y17" s="22"/>
      <c r="Z17" s="22"/>
    </row>
    <row r="18" spans="1:26" s="21" customFormat="1" ht="15.95" customHeight="1" x14ac:dyDescent="0.2">
      <c r="A18" s="23">
        <v>12</v>
      </c>
      <c r="B18" s="24" t="s">
        <v>24</v>
      </c>
      <c r="C18" s="25">
        <v>1</v>
      </c>
      <c r="D18" s="25">
        <v>4</v>
      </c>
      <c r="E18" s="18">
        <v>18</v>
      </c>
      <c r="F18" s="18">
        <v>186</v>
      </c>
      <c r="G18" s="26">
        <v>14</v>
      </c>
      <c r="H18" s="25">
        <v>0</v>
      </c>
      <c r="I18" s="25">
        <v>0</v>
      </c>
      <c r="J18" s="25">
        <v>0</v>
      </c>
      <c r="K18" s="25">
        <v>0</v>
      </c>
      <c r="L18" s="25">
        <v>0</v>
      </c>
      <c r="M18" s="25">
        <f t="shared" si="1"/>
        <v>1</v>
      </c>
      <c r="N18" s="17">
        <f t="shared" si="1"/>
        <v>4</v>
      </c>
      <c r="O18" s="25">
        <f t="shared" si="0"/>
        <v>18</v>
      </c>
      <c r="P18" s="20">
        <f t="shared" si="0"/>
        <v>186</v>
      </c>
      <c r="Q18" s="25">
        <f t="shared" si="0"/>
        <v>14</v>
      </c>
      <c r="U18" s="22"/>
      <c r="Y18" s="22"/>
      <c r="Z18" s="22"/>
    </row>
    <row r="19" spans="1:26" s="21" customFormat="1" ht="15.95" customHeight="1" x14ac:dyDescent="0.2">
      <c r="A19" s="23">
        <v>13</v>
      </c>
      <c r="B19" s="24" t="s">
        <v>25</v>
      </c>
      <c r="C19" s="25">
        <v>3</v>
      </c>
      <c r="D19" s="25">
        <v>2</v>
      </c>
      <c r="E19" s="18">
        <v>51</v>
      </c>
      <c r="F19" s="18">
        <v>1065</v>
      </c>
      <c r="G19" s="26">
        <v>88</v>
      </c>
      <c r="H19" s="25">
        <v>0</v>
      </c>
      <c r="I19" s="25">
        <v>1</v>
      </c>
      <c r="J19" s="25">
        <v>3</v>
      </c>
      <c r="K19" s="25">
        <v>70</v>
      </c>
      <c r="L19" s="25">
        <v>0</v>
      </c>
      <c r="M19" s="25">
        <f t="shared" si="1"/>
        <v>3</v>
      </c>
      <c r="N19" s="17">
        <f t="shared" si="1"/>
        <v>3</v>
      </c>
      <c r="O19" s="25">
        <f t="shared" si="0"/>
        <v>54</v>
      </c>
      <c r="P19" s="20">
        <f t="shared" si="0"/>
        <v>1135</v>
      </c>
      <c r="Q19" s="25">
        <f t="shared" si="0"/>
        <v>88</v>
      </c>
      <c r="U19" s="22"/>
      <c r="Y19" s="22"/>
      <c r="Z19" s="22"/>
    </row>
    <row r="20" spans="1:26" s="21" customFormat="1" ht="15.95" customHeight="1" x14ac:dyDescent="0.2">
      <c r="A20" s="23">
        <v>14</v>
      </c>
      <c r="B20" s="24" t="s">
        <v>26</v>
      </c>
      <c r="C20" s="25">
        <v>21</v>
      </c>
      <c r="D20" s="25">
        <v>3</v>
      </c>
      <c r="E20" s="18">
        <v>142</v>
      </c>
      <c r="F20" s="18">
        <v>2481</v>
      </c>
      <c r="G20" s="26">
        <v>296</v>
      </c>
      <c r="H20" s="25">
        <v>0</v>
      </c>
      <c r="I20" s="25">
        <v>2</v>
      </c>
      <c r="J20" s="25">
        <v>13</v>
      </c>
      <c r="K20" s="25">
        <v>236</v>
      </c>
      <c r="L20" s="25">
        <v>0</v>
      </c>
      <c r="M20" s="25">
        <f t="shared" si="1"/>
        <v>21</v>
      </c>
      <c r="N20" s="17">
        <f t="shared" si="1"/>
        <v>5</v>
      </c>
      <c r="O20" s="25">
        <f t="shared" si="0"/>
        <v>155</v>
      </c>
      <c r="P20" s="20">
        <f t="shared" si="0"/>
        <v>2717</v>
      </c>
      <c r="Q20" s="25">
        <f t="shared" si="0"/>
        <v>296</v>
      </c>
      <c r="U20" s="22"/>
      <c r="Y20" s="22"/>
      <c r="Z20" s="22"/>
    </row>
    <row r="21" spans="1:26" s="21" customFormat="1" ht="15.95" customHeight="1" x14ac:dyDescent="0.2">
      <c r="A21" s="23">
        <v>15</v>
      </c>
      <c r="B21" s="24" t="s">
        <v>27</v>
      </c>
      <c r="C21" s="25">
        <v>12</v>
      </c>
      <c r="D21" s="25">
        <v>3</v>
      </c>
      <c r="E21" s="18">
        <v>128</v>
      </c>
      <c r="F21" s="18">
        <v>2796</v>
      </c>
      <c r="G21" s="26">
        <v>241</v>
      </c>
      <c r="H21" s="27">
        <v>1</v>
      </c>
      <c r="I21" s="25">
        <v>0</v>
      </c>
      <c r="J21" s="25">
        <v>3</v>
      </c>
      <c r="K21" s="25">
        <v>39</v>
      </c>
      <c r="L21" s="26">
        <v>6</v>
      </c>
      <c r="M21" s="25">
        <f t="shared" si="1"/>
        <v>13</v>
      </c>
      <c r="N21" s="17">
        <f t="shared" si="1"/>
        <v>3</v>
      </c>
      <c r="O21" s="25">
        <f t="shared" si="0"/>
        <v>131</v>
      </c>
      <c r="P21" s="20">
        <f t="shared" si="0"/>
        <v>2835</v>
      </c>
      <c r="Q21" s="25">
        <f t="shared" si="0"/>
        <v>247</v>
      </c>
      <c r="U21" s="22"/>
      <c r="Y21" s="22"/>
      <c r="Z21" s="22"/>
    </row>
    <row r="22" spans="1:26" s="21" customFormat="1" ht="15.95" customHeight="1" x14ac:dyDescent="0.2">
      <c r="A22" s="23">
        <v>16</v>
      </c>
      <c r="B22" s="24" t="s">
        <v>28</v>
      </c>
      <c r="C22" s="25">
        <v>33</v>
      </c>
      <c r="D22" s="25">
        <v>3</v>
      </c>
      <c r="E22" s="18">
        <v>347</v>
      </c>
      <c r="F22" s="18">
        <v>7324</v>
      </c>
      <c r="G22" s="26">
        <v>698</v>
      </c>
      <c r="H22" s="27">
        <v>1</v>
      </c>
      <c r="I22" s="25">
        <v>1</v>
      </c>
      <c r="J22" s="25">
        <v>10</v>
      </c>
      <c r="K22" s="25">
        <v>214</v>
      </c>
      <c r="L22" s="26">
        <v>11</v>
      </c>
      <c r="M22" s="25">
        <f t="shared" si="1"/>
        <v>34</v>
      </c>
      <c r="N22" s="17">
        <f t="shared" si="1"/>
        <v>4</v>
      </c>
      <c r="O22" s="25">
        <f t="shared" si="0"/>
        <v>357</v>
      </c>
      <c r="P22" s="20">
        <f t="shared" si="0"/>
        <v>7538</v>
      </c>
      <c r="Q22" s="25">
        <f t="shared" si="0"/>
        <v>709</v>
      </c>
      <c r="U22" s="22"/>
      <c r="Y22" s="29"/>
      <c r="Z22" s="22"/>
    </row>
    <row r="23" spans="1:26" s="21" customFormat="1" ht="15.95" customHeight="1" x14ac:dyDescent="0.2">
      <c r="A23" s="23">
        <v>17</v>
      </c>
      <c r="B23" s="24" t="s">
        <v>29</v>
      </c>
      <c r="C23" s="25">
        <v>5</v>
      </c>
      <c r="D23" s="25">
        <v>0</v>
      </c>
      <c r="E23" s="18">
        <v>39</v>
      </c>
      <c r="F23" s="18">
        <v>710</v>
      </c>
      <c r="G23" s="26">
        <v>88</v>
      </c>
      <c r="H23" s="27">
        <v>1</v>
      </c>
      <c r="I23" s="25">
        <v>0</v>
      </c>
      <c r="J23" s="25">
        <v>3</v>
      </c>
      <c r="K23" s="25">
        <v>27</v>
      </c>
      <c r="L23" s="26">
        <v>8</v>
      </c>
      <c r="M23" s="25">
        <f t="shared" si="1"/>
        <v>6</v>
      </c>
      <c r="N23" s="17">
        <f t="shared" si="1"/>
        <v>0</v>
      </c>
      <c r="O23" s="25">
        <f t="shared" si="0"/>
        <v>42</v>
      </c>
      <c r="P23" s="20">
        <f t="shared" si="0"/>
        <v>737</v>
      </c>
      <c r="Q23" s="25">
        <f t="shared" si="0"/>
        <v>96</v>
      </c>
      <c r="U23" s="22"/>
      <c r="Y23" s="22"/>
      <c r="Z23" s="22"/>
    </row>
    <row r="24" spans="1:26" s="21" customFormat="1" ht="15.95" customHeight="1" x14ac:dyDescent="0.2">
      <c r="A24" s="23">
        <v>18</v>
      </c>
      <c r="B24" s="24" t="s">
        <v>30</v>
      </c>
      <c r="C24" s="25">
        <v>50</v>
      </c>
      <c r="D24" s="25">
        <v>2</v>
      </c>
      <c r="E24" s="18">
        <v>498</v>
      </c>
      <c r="F24" s="18">
        <v>10864</v>
      </c>
      <c r="G24" s="26">
        <v>1033</v>
      </c>
      <c r="H24" s="27">
        <v>1</v>
      </c>
      <c r="I24" s="25">
        <v>0</v>
      </c>
      <c r="J24" s="25">
        <v>6</v>
      </c>
      <c r="K24" s="25">
        <v>97</v>
      </c>
      <c r="L24" s="26">
        <v>14</v>
      </c>
      <c r="M24" s="25">
        <f t="shared" si="1"/>
        <v>51</v>
      </c>
      <c r="N24" s="17">
        <f t="shared" si="1"/>
        <v>2</v>
      </c>
      <c r="O24" s="25">
        <f t="shared" si="0"/>
        <v>504</v>
      </c>
      <c r="P24" s="20">
        <f t="shared" si="0"/>
        <v>10961</v>
      </c>
      <c r="Q24" s="25">
        <f t="shared" si="0"/>
        <v>1047</v>
      </c>
      <c r="U24" s="22"/>
      <c r="Y24" s="22"/>
      <c r="Z24" s="22"/>
    </row>
    <row r="25" spans="1:26" s="21" customFormat="1" ht="15.95" customHeight="1" x14ac:dyDescent="0.2">
      <c r="A25" s="23">
        <v>19</v>
      </c>
      <c r="B25" s="24" t="s">
        <v>31</v>
      </c>
      <c r="C25" s="25">
        <v>48</v>
      </c>
      <c r="D25" s="25">
        <v>6</v>
      </c>
      <c r="E25" s="18">
        <v>518</v>
      </c>
      <c r="F25" s="18">
        <v>11074</v>
      </c>
      <c r="G25" s="26">
        <v>994</v>
      </c>
      <c r="H25" s="27">
        <v>1</v>
      </c>
      <c r="I25" s="25">
        <v>0</v>
      </c>
      <c r="J25" s="25">
        <v>6</v>
      </c>
      <c r="K25" s="25">
        <v>128</v>
      </c>
      <c r="L25" s="26">
        <v>13</v>
      </c>
      <c r="M25" s="25">
        <f t="shared" si="1"/>
        <v>49</v>
      </c>
      <c r="N25" s="17">
        <f t="shared" si="1"/>
        <v>6</v>
      </c>
      <c r="O25" s="25">
        <f t="shared" si="0"/>
        <v>524</v>
      </c>
      <c r="P25" s="20">
        <f t="shared" si="0"/>
        <v>11202</v>
      </c>
      <c r="Q25" s="25">
        <f t="shared" si="0"/>
        <v>1007</v>
      </c>
      <c r="U25" s="22"/>
      <c r="Y25" s="22"/>
      <c r="Z25" s="22"/>
    </row>
    <row r="26" spans="1:26" s="21" customFormat="1" ht="15.95" customHeight="1" x14ac:dyDescent="0.2">
      <c r="A26" s="23">
        <v>20</v>
      </c>
      <c r="B26" s="24" t="s">
        <v>32</v>
      </c>
      <c r="C26" s="25">
        <v>17</v>
      </c>
      <c r="D26" s="25">
        <v>4</v>
      </c>
      <c r="E26" s="18">
        <v>159</v>
      </c>
      <c r="F26" s="18">
        <v>3047</v>
      </c>
      <c r="G26" s="26">
        <v>346</v>
      </c>
      <c r="H26" s="27">
        <v>1</v>
      </c>
      <c r="I26" s="25">
        <v>0</v>
      </c>
      <c r="J26" s="25">
        <v>6</v>
      </c>
      <c r="K26" s="25">
        <v>147</v>
      </c>
      <c r="L26" s="26">
        <v>9</v>
      </c>
      <c r="M26" s="25">
        <f t="shared" si="1"/>
        <v>18</v>
      </c>
      <c r="N26" s="17">
        <f t="shared" si="1"/>
        <v>4</v>
      </c>
      <c r="O26" s="25">
        <f t="shared" si="0"/>
        <v>165</v>
      </c>
      <c r="P26" s="20">
        <f t="shared" si="0"/>
        <v>3194</v>
      </c>
      <c r="Q26" s="25">
        <f t="shared" si="0"/>
        <v>355</v>
      </c>
      <c r="U26" s="22"/>
      <c r="Y26" s="22"/>
      <c r="Z26" s="22"/>
    </row>
    <row r="27" spans="1:26" s="21" customFormat="1" ht="15.95" customHeight="1" x14ac:dyDescent="0.2">
      <c r="A27" s="23">
        <v>21</v>
      </c>
      <c r="B27" s="24" t="s">
        <v>33</v>
      </c>
      <c r="C27" s="25">
        <v>13</v>
      </c>
      <c r="D27" s="25">
        <v>1</v>
      </c>
      <c r="E27" s="18">
        <v>124</v>
      </c>
      <c r="F27" s="18">
        <v>2644</v>
      </c>
      <c r="G27" s="26">
        <v>255</v>
      </c>
      <c r="H27" s="25">
        <v>0</v>
      </c>
      <c r="I27" s="25">
        <v>0</v>
      </c>
      <c r="J27" s="25">
        <v>0</v>
      </c>
      <c r="K27" s="25">
        <v>0</v>
      </c>
      <c r="L27" s="25">
        <v>0</v>
      </c>
      <c r="M27" s="25">
        <f t="shared" si="1"/>
        <v>13</v>
      </c>
      <c r="N27" s="17">
        <f t="shared" si="1"/>
        <v>1</v>
      </c>
      <c r="O27" s="25">
        <f t="shared" si="0"/>
        <v>124</v>
      </c>
      <c r="P27" s="20">
        <f t="shared" si="0"/>
        <v>2644</v>
      </c>
      <c r="Q27" s="25">
        <f t="shared" si="0"/>
        <v>255</v>
      </c>
      <c r="U27" s="22"/>
      <c r="Y27" s="22"/>
      <c r="Z27" s="22"/>
    </row>
    <row r="28" spans="1:26" s="21" customFormat="1" ht="15.95" customHeight="1" x14ac:dyDescent="0.2">
      <c r="A28" s="23">
        <v>22</v>
      </c>
      <c r="B28" s="24" t="s">
        <v>34</v>
      </c>
      <c r="C28" s="25">
        <v>10</v>
      </c>
      <c r="D28" s="25">
        <v>4</v>
      </c>
      <c r="E28" s="18">
        <v>84</v>
      </c>
      <c r="F28" s="18">
        <v>1686</v>
      </c>
      <c r="G28" s="26">
        <v>165</v>
      </c>
      <c r="H28" s="25">
        <v>0</v>
      </c>
      <c r="I28" s="25">
        <v>1</v>
      </c>
      <c r="J28" s="25">
        <v>3</v>
      </c>
      <c r="K28" s="25">
        <v>44</v>
      </c>
      <c r="L28" s="25">
        <v>0</v>
      </c>
      <c r="M28" s="25">
        <f t="shared" si="1"/>
        <v>10</v>
      </c>
      <c r="N28" s="17">
        <f t="shared" si="1"/>
        <v>5</v>
      </c>
      <c r="O28" s="25">
        <f t="shared" si="0"/>
        <v>87</v>
      </c>
      <c r="P28" s="20">
        <f t="shared" si="0"/>
        <v>1730</v>
      </c>
      <c r="Q28" s="25">
        <f t="shared" si="0"/>
        <v>165</v>
      </c>
      <c r="U28" s="22"/>
      <c r="Y28" s="22"/>
      <c r="Z28" s="22"/>
    </row>
    <row r="29" spans="1:26" s="21" customFormat="1" ht="15.95" customHeight="1" x14ac:dyDescent="0.2">
      <c r="A29" s="23">
        <v>23</v>
      </c>
      <c r="B29" s="24" t="s">
        <v>35</v>
      </c>
      <c r="C29" s="25">
        <v>6</v>
      </c>
      <c r="D29" s="25">
        <v>1</v>
      </c>
      <c r="E29" s="18">
        <v>48</v>
      </c>
      <c r="F29" s="18">
        <v>934</v>
      </c>
      <c r="G29" s="26">
        <v>106</v>
      </c>
      <c r="H29" s="27">
        <v>1</v>
      </c>
      <c r="I29" s="25">
        <v>0</v>
      </c>
      <c r="J29" s="25">
        <v>3</v>
      </c>
      <c r="K29" s="25">
        <v>42</v>
      </c>
      <c r="L29" s="26">
        <v>5</v>
      </c>
      <c r="M29" s="25">
        <f t="shared" si="1"/>
        <v>7</v>
      </c>
      <c r="N29" s="17">
        <f t="shared" si="1"/>
        <v>1</v>
      </c>
      <c r="O29" s="25">
        <f t="shared" si="0"/>
        <v>51</v>
      </c>
      <c r="P29" s="20">
        <f t="shared" si="0"/>
        <v>976</v>
      </c>
      <c r="Q29" s="25">
        <f t="shared" si="0"/>
        <v>111</v>
      </c>
      <c r="U29" s="22"/>
      <c r="Y29" s="22"/>
      <c r="Z29" s="22"/>
    </row>
    <row r="30" spans="1:26" s="21" customFormat="1" ht="15.95" customHeight="1" x14ac:dyDescent="0.2">
      <c r="A30" s="23">
        <v>24</v>
      </c>
      <c r="B30" s="24" t="s">
        <v>36</v>
      </c>
      <c r="C30" s="25">
        <v>8</v>
      </c>
      <c r="D30" s="25">
        <v>5</v>
      </c>
      <c r="E30" s="18">
        <v>117</v>
      </c>
      <c r="F30" s="18">
        <v>2357</v>
      </c>
      <c r="G30" s="26">
        <v>194</v>
      </c>
      <c r="H30" s="27">
        <v>1</v>
      </c>
      <c r="I30" s="25">
        <v>0</v>
      </c>
      <c r="J30" s="25">
        <v>3</v>
      </c>
      <c r="K30" s="25">
        <v>35</v>
      </c>
      <c r="L30" s="26">
        <v>8</v>
      </c>
      <c r="M30" s="25">
        <f t="shared" si="1"/>
        <v>9</v>
      </c>
      <c r="N30" s="17">
        <f t="shared" si="1"/>
        <v>5</v>
      </c>
      <c r="O30" s="25">
        <f t="shared" si="0"/>
        <v>120</v>
      </c>
      <c r="P30" s="20">
        <f t="shared" si="0"/>
        <v>2392</v>
      </c>
      <c r="Q30" s="25">
        <f t="shared" si="0"/>
        <v>202</v>
      </c>
      <c r="U30" s="22"/>
      <c r="Y30" s="22"/>
      <c r="Z30" s="22"/>
    </row>
    <row r="31" spans="1:26" s="21" customFormat="1" ht="15.95" customHeight="1" x14ac:dyDescent="0.2">
      <c r="A31" s="23">
        <v>25</v>
      </c>
      <c r="B31" s="24" t="s">
        <v>37</v>
      </c>
      <c r="C31" s="25">
        <v>7</v>
      </c>
      <c r="D31" s="25">
        <v>1</v>
      </c>
      <c r="E31" s="18">
        <v>54</v>
      </c>
      <c r="F31" s="18">
        <v>838</v>
      </c>
      <c r="G31" s="26">
        <v>103</v>
      </c>
      <c r="H31" s="25">
        <v>0</v>
      </c>
      <c r="I31" s="25">
        <v>1</v>
      </c>
      <c r="J31" s="25">
        <v>3</v>
      </c>
      <c r="K31" s="25">
        <v>23</v>
      </c>
      <c r="L31" s="25">
        <v>0</v>
      </c>
      <c r="M31" s="25">
        <f t="shared" si="1"/>
        <v>7</v>
      </c>
      <c r="N31" s="17">
        <f t="shared" si="1"/>
        <v>2</v>
      </c>
      <c r="O31" s="25">
        <f t="shared" si="0"/>
        <v>57</v>
      </c>
      <c r="P31" s="20">
        <f t="shared" si="0"/>
        <v>861</v>
      </c>
      <c r="Q31" s="25">
        <f t="shared" si="0"/>
        <v>103</v>
      </c>
      <c r="U31" s="22"/>
      <c r="Y31" s="22"/>
      <c r="Z31" s="22"/>
    </row>
    <row r="32" spans="1:26" s="21" customFormat="1" ht="15.95" customHeight="1" x14ac:dyDescent="0.2">
      <c r="A32" s="23">
        <v>26</v>
      </c>
      <c r="B32" s="24" t="s">
        <v>38</v>
      </c>
      <c r="C32" s="25">
        <v>10</v>
      </c>
      <c r="D32" s="25">
        <v>0</v>
      </c>
      <c r="E32" s="18">
        <v>67</v>
      </c>
      <c r="F32" s="18">
        <v>1333</v>
      </c>
      <c r="G32" s="26">
        <v>138</v>
      </c>
      <c r="H32" s="27">
        <v>1</v>
      </c>
      <c r="I32" s="25">
        <v>0</v>
      </c>
      <c r="J32" s="25">
        <v>3</v>
      </c>
      <c r="K32" s="25">
        <v>44</v>
      </c>
      <c r="L32" s="26">
        <v>6</v>
      </c>
      <c r="M32" s="25">
        <f t="shared" si="1"/>
        <v>11</v>
      </c>
      <c r="N32" s="17">
        <f t="shared" si="1"/>
        <v>0</v>
      </c>
      <c r="O32" s="25">
        <f t="shared" si="0"/>
        <v>70</v>
      </c>
      <c r="P32" s="20">
        <f t="shared" si="0"/>
        <v>1377</v>
      </c>
      <c r="Q32" s="25">
        <f t="shared" si="0"/>
        <v>144</v>
      </c>
      <c r="U32" s="22"/>
      <c r="Y32" s="22"/>
      <c r="Z32" s="22"/>
    </row>
    <row r="33" spans="1:26" s="21" customFormat="1" ht="15.95" customHeight="1" x14ac:dyDescent="0.2">
      <c r="A33" s="23">
        <v>27</v>
      </c>
      <c r="B33" s="24" t="s">
        <v>39</v>
      </c>
      <c r="C33" s="25">
        <v>11</v>
      </c>
      <c r="D33" s="25">
        <v>4</v>
      </c>
      <c r="E33" s="18">
        <v>142</v>
      </c>
      <c r="F33" s="18">
        <v>3056</v>
      </c>
      <c r="G33" s="26">
        <v>272</v>
      </c>
      <c r="H33" s="27">
        <v>1</v>
      </c>
      <c r="I33" s="25">
        <v>0</v>
      </c>
      <c r="J33" s="25">
        <v>3</v>
      </c>
      <c r="K33" s="25">
        <v>37</v>
      </c>
      <c r="L33" s="26">
        <v>7</v>
      </c>
      <c r="M33" s="25">
        <f t="shared" si="1"/>
        <v>12</v>
      </c>
      <c r="N33" s="17">
        <f t="shared" si="1"/>
        <v>4</v>
      </c>
      <c r="O33" s="25">
        <f t="shared" si="0"/>
        <v>145</v>
      </c>
      <c r="P33" s="20">
        <f t="shared" si="0"/>
        <v>3093</v>
      </c>
      <c r="Q33" s="25">
        <f t="shared" si="0"/>
        <v>279</v>
      </c>
      <c r="U33" s="22"/>
      <c r="Y33" s="22"/>
      <c r="Z33" s="22"/>
    </row>
    <row r="34" spans="1:26" s="21" customFormat="1" ht="15.95" customHeight="1" x14ac:dyDescent="0.2">
      <c r="A34" s="23">
        <v>28</v>
      </c>
      <c r="B34" s="24" t="s">
        <v>40</v>
      </c>
      <c r="C34" s="25">
        <v>15</v>
      </c>
      <c r="D34" s="25">
        <v>5</v>
      </c>
      <c r="E34" s="18">
        <v>161</v>
      </c>
      <c r="F34" s="18">
        <v>3047</v>
      </c>
      <c r="G34" s="26">
        <v>289</v>
      </c>
      <c r="H34" s="30">
        <v>0</v>
      </c>
      <c r="I34" s="25">
        <v>0</v>
      </c>
      <c r="J34" s="30">
        <v>0</v>
      </c>
      <c r="K34" s="25">
        <v>0</v>
      </c>
      <c r="L34" s="25">
        <v>0</v>
      </c>
      <c r="M34" s="25">
        <f t="shared" si="1"/>
        <v>15</v>
      </c>
      <c r="N34" s="17">
        <f t="shared" si="1"/>
        <v>5</v>
      </c>
      <c r="O34" s="25">
        <f t="shared" si="0"/>
        <v>161</v>
      </c>
      <c r="P34" s="20">
        <f t="shared" si="0"/>
        <v>3047</v>
      </c>
      <c r="Q34" s="25">
        <f t="shared" si="0"/>
        <v>289</v>
      </c>
      <c r="U34" s="22"/>
      <c r="Y34" s="22"/>
      <c r="Z34" s="22"/>
    </row>
    <row r="35" spans="1:26" s="21" customFormat="1" ht="15.95" customHeight="1" x14ac:dyDescent="0.2">
      <c r="A35" s="23">
        <v>29</v>
      </c>
      <c r="B35" s="24" t="s">
        <v>41</v>
      </c>
      <c r="C35" s="25">
        <v>10</v>
      </c>
      <c r="D35" s="25">
        <v>17</v>
      </c>
      <c r="E35" s="18">
        <v>138</v>
      </c>
      <c r="F35" s="18">
        <v>2172</v>
      </c>
      <c r="G35" s="26">
        <v>178</v>
      </c>
      <c r="H35" s="30">
        <v>1</v>
      </c>
      <c r="I35" s="25">
        <v>1</v>
      </c>
      <c r="J35" s="30">
        <v>6</v>
      </c>
      <c r="K35" s="25">
        <v>78</v>
      </c>
      <c r="L35" s="25">
        <v>6</v>
      </c>
      <c r="M35" s="25">
        <f t="shared" si="1"/>
        <v>11</v>
      </c>
      <c r="N35" s="17">
        <f t="shared" si="1"/>
        <v>18</v>
      </c>
      <c r="O35" s="25">
        <f t="shared" si="0"/>
        <v>144</v>
      </c>
      <c r="P35" s="20">
        <f t="shared" si="0"/>
        <v>2250</v>
      </c>
      <c r="Q35" s="25">
        <f t="shared" si="0"/>
        <v>184</v>
      </c>
      <c r="U35" s="22"/>
      <c r="Y35" s="22"/>
      <c r="Z35" s="22"/>
    </row>
    <row r="36" spans="1:26" s="21" customFormat="1" ht="15.95" customHeight="1" x14ac:dyDescent="0.2">
      <c r="A36" s="23">
        <v>30</v>
      </c>
      <c r="B36" s="24" t="s">
        <v>42</v>
      </c>
      <c r="C36" s="25">
        <v>13</v>
      </c>
      <c r="D36" s="25">
        <v>3</v>
      </c>
      <c r="E36" s="18">
        <v>93</v>
      </c>
      <c r="F36" s="18">
        <v>1700</v>
      </c>
      <c r="G36" s="26">
        <v>172</v>
      </c>
      <c r="H36" s="27">
        <v>1</v>
      </c>
      <c r="I36" s="25">
        <v>0</v>
      </c>
      <c r="J36" s="25">
        <v>3</v>
      </c>
      <c r="K36" s="25">
        <v>53</v>
      </c>
      <c r="L36" s="26">
        <v>7</v>
      </c>
      <c r="M36" s="25">
        <f t="shared" si="1"/>
        <v>14</v>
      </c>
      <c r="N36" s="17">
        <f t="shared" si="1"/>
        <v>3</v>
      </c>
      <c r="O36" s="25">
        <f t="shared" si="0"/>
        <v>96</v>
      </c>
      <c r="P36" s="20">
        <f t="shared" si="0"/>
        <v>1753</v>
      </c>
      <c r="Q36" s="25">
        <f t="shared" si="0"/>
        <v>179</v>
      </c>
      <c r="U36" s="22"/>
      <c r="Y36" s="22"/>
      <c r="Z36" s="22"/>
    </row>
    <row r="37" spans="1:26" s="21" customFormat="1" ht="15.95" customHeight="1" x14ac:dyDescent="0.2">
      <c r="A37" s="23">
        <v>31</v>
      </c>
      <c r="B37" s="24" t="s">
        <v>43</v>
      </c>
      <c r="C37" s="25">
        <v>28</v>
      </c>
      <c r="D37" s="25">
        <v>9</v>
      </c>
      <c r="E37" s="18">
        <v>292</v>
      </c>
      <c r="F37" s="18">
        <v>6139</v>
      </c>
      <c r="G37" s="26">
        <v>564</v>
      </c>
      <c r="H37" s="27">
        <v>1</v>
      </c>
      <c r="I37" s="25">
        <v>0</v>
      </c>
      <c r="J37" s="25">
        <v>3</v>
      </c>
      <c r="K37" s="25">
        <v>33</v>
      </c>
      <c r="L37" s="26">
        <v>7</v>
      </c>
      <c r="M37" s="25">
        <f t="shared" si="1"/>
        <v>29</v>
      </c>
      <c r="N37" s="17">
        <f t="shared" si="1"/>
        <v>9</v>
      </c>
      <c r="O37" s="25">
        <f t="shared" si="0"/>
        <v>295</v>
      </c>
      <c r="P37" s="20">
        <f t="shared" si="0"/>
        <v>6172</v>
      </c>
      <c r="Q37" s="25">
        <f t="shared" si="0"/>
        <v>571</v>
      </c>
      <c r="U37" s="22"/>
      <c r="Y37" s="22"/>
      <c r="Z37" s="22"/>
    </row>
    <row r="38" spans="1:26" s="21" customFormat="1" ht="15.95" customHeight="1" x14ac:dyDescent="0.2">
      <c r="A38" s="23">
        <v>32</v>
      </c>
      <c r="B38" s="24" t="s">
        <v>44</v>
      </c>
      <c r="C38" s="25">
        <v>8</v>
      </c>
      <c r="D38" s="25">
        <v>0</v>
      </c>
      <c r="E38" s="18">
        <v>66</v>
      </c>
      <c r="F38" s="18">
        <v>1377</v>
      </c>
      <c r="G38" s="26">
        <v>136</v>
      </c>
      <c r="H38" s="28">
        <v>1</v>
      </c>
      <c r="I38" s="25">
        <v>0</v>
      </c>
      <c r="J38" s="25">
        <v>3</v>
      </c>
      <c r="K38" s="25">
        <v>55</v>
      </c>
      <c r="L38" s="26">
        <v>5</v>
      </c>
      <c r="M38" s="25">
        <f t="shared" si="1"/>
        <v>9</v>
      </c>
      <c r="N38" s="17">
        <f t="shared" si="1"/>
        <v>0</v>
      </c>
      <c r="O38" s="25">
        <f t="shared" si="0"/>
        <v>69</v>
      </c>
      <c r="P38" s="20">
        <f t="shared" si="0"/>
        <v>1432</v>
      </c>
      <c r="Q38" s="25">
        <f t="shared" si="0"/>
        <v>141</v>
      </c>
      <c r="U38" s="22"/>
      <c r="Y38" s="22"/>
      <c r="Z38" s="22"/>
    </row>
    <row r="39" spans="1:26" s="21" customFormat="1" ht="15.95" customHeight="1" x14ac:dyDescent="0.2">
      <c r="A39" s="23">
        <v>33</v>
      </c>
      <c r="B39" s="24" t="s">
        <v>45</v>
      </c>
      <c r="C39" s="25">
        <v>17</v>
      </c>
      <c r="D39" s="25">
        <v>3</v>
      </c>
      <c r="E39" s="18">
        <v>106</v>
      </c>
      <c r="F39" s="18">
        <v>1776</v>
      </c>
      <c r="G39" s="26">
        <v>216</v>
      </c>
      <c r="H39" s="27">
        <v>0</v>
      </c>
      <c r="I39" s="25">
        <v>2</v>
      </c>
      <c r="J39" s="25">
        <v>6</v>
      </c>
      <c r="K39" s="25">
        <v>63</v>
      </c>
      <c r="L39" s="26">
        <v>0</v>
      </c>
      <c r="M39" s="25">
        <f t="shared" si="1"/>
        <v>17</v>
      </c>
      <c r="N39" s="17">
        <f t="shared" si="1"/>
        <v>5</v>
      </c>
      <c r="O39" s="25">
        <f t="shared" ref="O39:Q57" si="2">SUM(E39,J39)</f>
        <v>112</v>
      </c>
      <c r="P39" s="20">
        <f t="shared" si="2"/>
        <v>1839</v>
      </c>
      <c r="Q39" s="25">
        <f t="shared" si="2"/>
        <v>216</v>
      </c>
      <c r="U39" s="22"/>
      <c r="Y39" s="22"/>
      <c r="Z39" s="22"/>
    </row>
    <row r="40" spans="1:26" s="21" customFormat="1" ht="15.95" customHeight="1" x14ac:dyDescent="0.2">
      <c r="A40" s="23">
        <v>34</v>
      </c>
      <c r="B40" s="24" t="s">
        <v>46</v>
      </c>
      <c r="C40" s="25">
        <v>3</v>
      </c>
      <c r="D40" s="25">
        <v>4</v>
      </c>
      <c r="E40" s="18">
        <v>40</v>
      </c>
      <c r="F40" s="18">
        <v>611</v>
      </c>
      <c r="G40" s="26">
        <v>56</v>
      </c>
      <c r="H40" s="25">
        <v>0</v>
      </c>
      <c r="I40" s="25">
        <v>0</v>
      </c>
      <c r="J40" s="25">
        <v>0</v>
      </c>
      <c r="K40" s="25">
        <v>0</v>
      </c>
      <c r="L40" s="25">
        <v>0</v>
      </c>
      <c r="M40" s="25">
        <f t="shared" si="1"/>
        <v>3</v>
      </c>
      <c r="N40" s="17">
        <f t="shared" si="1"/>
        <v>4</v>
      </c>
      <c r="O40" s="25">
        <f t="shared" si="2"/>
        <v>40</v>
      </c>
      <c r="P40" s="20">
        <f t="shared" si="2"/>
        <v>611</v>
      </c>
      <c r="Q40" s="25">
        <f t="shared" si="2"/>
        <v>56</v>
      </c>
      <c r="U40" s="22"/>
      <c r="Y40" s="22"/>
      <c r="Z40" s="22"/>
    </row>
    <row r="41" spans="1:26" s="21" customFormat="1" ht="15.95" customHeight="1" x14ac:dyDescent="0.2">
      <c r="A41" s="23">
        <v>35</v>
      </c>
      <c r="B41" s="24" t="s">
        <v>47</v>
      </c>
      <c r="C41" s="25">
        <v>20</v>
      </c>
      <c r="D41" s="25">
        <v>5</v>
      </c>
      <c r="E41" s="18">
        <v>191</v>
      </c>
      <c r="F41" s="18">
        <v>3883</v>
      </c>
      <c r="G41" s="26">
        <v>351</v>
      </c>
      <c r="H41" s="27">
        <v>1</v>
      </c>
      <c r="I41" s="25">
        <v>0</v>
      </c>
      <c r="J41" s="25">
        <v>4</v>
      </c>
      <c r="K41" s="25">
        <v>70</v>
      </c>
      <c r="L41" s="26">
        <v>12</v>
      </c>
      <c r="M41" s="25">
        <f t="shared" si="1"/>
        <v>21</v>
      </c>
      <c r="N41" s="17">
        <f t="shared" si="1"/>
        <v>5</v>
      </c>
      <c r="O41" s="25">
        <f t="shared" si="2"/>
        <v>195</v>
      </c>
      <c r="P41" s="20">
        <f t="shared" si="2"/>
        <v>3953</v>
      </c>
      <c r="Q41" s="25">
        <f t="shared" si="2"/>
        <v>363</v>
      </c>
      <c r="U41" s="22"/>
      <c r="Y41" s="22"/>
      <c r="Z41" s="22"/>
    </row>
    <row r="42" spans="1:26" s="21" customFormat="1" ht="15.95" customHeight="1" x14ac:dyDescent="0.2">
      <c r="A42" s="23">
        <v>36</v>
      </c>
      <c r="B42" s="24" t="s">
        <v>48</v>
      </c>
      <c r="C42" s="25">
        <v>22</v>
      </c>
      <c r="D42" s="25">
        <v>2</v>
      </c>
      <c r="E42" s="18">
        <v>153</v>
      </c>
      <c r="F42" s="18">
        <v>3133</v>
      </c>
      <c r="G42" s="26">
        <v>327</v>
      </c>
      <c r="H42" s="27">
        <v>1</v>
      </c>
      <c r="I42" s="25">
        <v>0</v>
      </c>
      <c r="J42" s="25">
        <v>3</v>
      </c>
      <c r="K42" s="25">
        <v>45</v>
      </c>
      <c r="L42" s="26">
        <v>7</v>
      </c>
      <c r="M42" s="25">
        <f t="shared" si="1"/>
        <v>23</v>
      </c>
      <c r="N42" s="17">
        <f t="shared" si="1"/>
        <v>2</v>
      </c>
      <c r="O42" s="25">
        <f t="shared" si="2"/>
        <v>156</v>
      </c>
      <c r="P42" s="20">
        <f t="shared" si="2"/>
        <v>3178</v>
      </c>
      <c r="Q42" s="25">
        <f t="shared" si="2"/>
        <v>334</v>
      </c>
      <c r="U42" s="22"/>
      <c r="Y42" s="22"/>
      <c r="Z42" s="22"/>
    </row>
    <row r="43" spans="1:26" s="21" customFormat="1" ht="15.95" customHeight="1" x14ac:dyDescent="0.2">
      <c r="A43" s="23">
        <v>37</v>
      </c>
      <c r="B43" s="24" t="s">
        <v>49</v>
      </c>
      <c r="C43" s="25">
        <v>6</v>
      </c>
      <c r="D43" s="25">
        <v>5</v>
      </c>
      <c r="E43" s="18">
        <v>116</v>
      </c>
      <c r="F43" s="18">
        <v>2370</v>
      </c>
      <c r="G43" s="26">
        <v>170</v>
      </c>
      <c r="H43" s="27">
        <v>1</v>
      </c>
      <c r="I43" s="25">
        <v>0</v>
      </c>
      <c r="J43" s="25">
        <v>3</v>
      </c>
      <c r="K43" s="25">
        <v>52</v>
      </c>
      <c r="L43" s="26">
        <v>7</v>
      </c>
      <c r="M43" s="25">
        <f t="shared" si="1"/>
        <v>7</v>
      </c>
      <c r="N43" s="17">
        <f t="shared" si="1"/>
        <v>5</v>
      </c>
      <c r="O43" s="25">
        <f t="shared" si="2"/>
        <v>119</v>
      </c>
      <c r="P43" s="20">
        <f t="shared" si="2"/>
        <v>2422</v>
      </c>
      <c r="Q43" s="25">
        <f t="shared" si="2"/>
        <v>177</v>
      </c>
      <c r="U43" s="22"/>
      <c r="Y43" s="22"/>
      <c r="Z43" s="22"/>
    </row>
    <row r="44" spans="1:26" s="21" customFormat="1" ht="15.95" customHeight="1" x14ac:dyDescent="0.2">
      <c r="A44" s="23">
        <v>38</v>
      </c>
      <c r="B44" s="24" t="s">
        <v>50</v>
      </c>
      <c r="C44" s="25">
        <v>11</v>
      </c>
      <c r="D44" s="25">
        <v>2</v>
      </c>
      <c r="E44" s="18">
        <v>115</v>
      </c>
      <c r="F44" s="18">
        <v>2480</v>
      </c>
      <c r="G44" s="26">
        <v>223</v>
      </c>
      <c r="H44" s="25">
        <v>0</v>
      </c>
      <c r="I44" s="25">
        <v>0</v>
      </c>
      <c r="J44" s="25">
        <v>0</v>
      </c>
      <c r="K44" s="25">
        <v>0</v>
      </c>
      <c r="L44" s="25">
        <v>0</v>
      </c>
      <c r="M44" s="25">
        <f t="shared" si="1"/>
        <v>11</v>
      </c>
      <c r="N44" s="17">
        <f t="shared" si="1"/>
        <v>2</v>
      </c>
      <c r="O44" s="25">
        <f t="shared" si="2"/>
        <v>115</v>
      </c>
      <c r="P44" s="20">
        <f t="shared" si="2"/>
        <v>2480</v>
      </c>
      <c r="Q44" s="25">
        <f t="shared" si="2"/>
        <v>223</v>
      </c>
      <c r="U44" s="22"/>
      <c r="Y44" s="22"/>
      <c r="Z44" s="22"/>
    </row>
    <row r="45" spans="1:26" s="21" customFormat="1" ht="15.95" customHeight="1" x14ac:dyDescent="0.2">
      <c r="A45" s="23">
        <v>39</v>
      </c>
      <c r="B45" s="24" t="s">
        <v>51</v>
      </c>
      <c r="C45" s="25">
        <v>12</v>
      </c>
      <c r="D45" s="25">
        <v>1</v>
      </c>
      <c r="E45" s="18">
        <v>119</v>
      </c>
      <c r="F45" s="18">
        <v>2478</v>
      </c>
      <c r="G45" s="26">
        <v>255</v>
      </c>
      <c r="H45" s="27">
        <v>1</v>
      </c>
      <c r="I45" s="25">
        <v>0</v>
      </c>
      <c r="J45" s="25">
        <v>3</v>
      </c>
      <c r="K45" s="25">
        <v>44</v>
      </c>
      <c r="L45" s="26">
        <v>8</v>
      </c>
      <c r="M45" s="25">
        <f t="shared" si="1"/>
        <v>13</v>
      </c>
      <c r="N45" s="17">
        <f t="shared" si="1"/>
        <v>1</v>
      </c>
      <c r="O45" s="25">
        <f t="shared" si="2"/>
        <v>122</v>
      </c>
      <c r="P45" s="20">
        <f t="shared" si="2"/>
        <v>2522</v>
      </c>
      <c r="Q45" s="25">
        <f t="shared" si="2"/>
        <v>263</v>
      </c>
      <c r="U45" s="22"/>
      <c r="Y45" s="22"/>
      <c r="Z45" s="22"/>
    </row>
    <row r="46" spans="1:26" s="21" customFormat="1" ht="15.95" customHeight="1" x14ac:dyDescent="0.2">
      <c r="A46" s="23">
        <v>40</v>
      </c>
      <c r="B46" s="24" t="s">
        <v>52</v>
      </c>
      <c r="C46" s="25">
        <v>7</v>
      </c>
      <c r="D46" s="25">
        <v>1</v>
      </c>
      <c r="E46" s="18">
        <v>58</v>
      </c>
      <c r="F46" s="18">
        <v>1189</v>
      </c>
      <c r="G46" s="26">
        <v>116</v>
      </c>
      <c r="H46" s="27">
        <v>1</v>
      </c>
      <c r="I46" s="25">
        <v>0</v>
      </c>
      <c r="J46" s="25">
        <v>3</v>
      </c>
      <c r="K46" s="25">
        <v>30</v>
      </c>
      <c r="L46" s="26">
        <v>7</v>
      </c>
      <c r="M46" s="25">
        <f t="shared" si="1"/>
        <v>8</v>
      </c>
      <c r="N46" s="17">
        <f t="shared" si="1"/>
        <v>1</v>
      </c>
      <c r="O46" s="25">
        <f t="shared" si="2"/>
        <v>61</v>
      </c>
      <c r="P46" s="20">
        <f t="shared" si="2"/>
        <v>1219</v>
      </c>
      <c r="Q46" s="25">
        <f t="shared" si="2"/>
        <v>123</v>
      </c>
      <c r="U46" s="22"/>
      <c r="Y46" s="22"/>
      <c r="Z46" s="22"/>
    </row>
    <row r="47" spans="1:26" s="21" customFormat="1" ht="15.95" customHeight="1" x14ac:dyDescent="0.2">
      <c r="A47" s="23">
        <v>41</v>
      </c>
      <c r="B47" s="24" t="s">
        <v>53</v>
      </c>
      <c r="C47" s="25">
        <v>12</v>
      </c>
      <c r="D47" s="25">
        <v>1</v>
      </c>
      <c r="E47" s="18">
        <v>100</v>
      </c>
      <c r="F47" s="18">
        <v>2051</v>
      </c>
      <c r="G47" s="26">
        <v>203</v>
      </c>
      <c r="H47" s="27">
        <v>1</v>
      </c>
      <c r="I47" s="25">
        <v>0</v>
      </c>
      <c r="J47" s="25">
        <v>3</v>
      </c>
      <c r="K47" s="25">
        <v>33</v>
      </c>
      <c r="L47" s="26">
        <v>5</v>
      </c>
      <c r="M47" s="25">
        <f t="shared" si="1"/>
        <v>13</v>
      </c>
      <c r="N47" s="17">
        <f t="shared" si="1"/>
        <v>1</v>
      </c>
      <c r="O47" s="25">
        <f t="shared" si="2"/>
        <v>103</v>
      </c>
      <c r="P47" s="20">
        <f t="shared" si="2"/>
        <v>2084</v>
      </c>
      <c r="Q47" s="25">
        <f t="shared" si="2"/>
        <v>208</v>
      </c>
      <c r="U47" s="22"/>
      <c r="Y47" s="22"/>
      <c r="Z47" s="22"/>
    </row>
    <row r="48" spans="1:26" s="21" customFormat="1" ht="15.95" customHeight="1" x14ac:dyDescent="0.2">
      <c r="A48" s="23">
        <v>42</v>
      </c>
      <c r="B48" s="24" t="s">
        <v>54</v>
      </c>
      <c r="C48" s="25">
        <v>6</v>
      </c>
      <c r="D48" s="25">
        <v>4</v>
      </c>
      <c r="E48" s="18">
        <v>96</v>
      </c>
      <c r="F48" s="18">
        <v>1926</v>
      </c>
      <c r="G48" s="26">
        <v>138</v>
      </c>
      <c r="H48" s="25">
        <v>1</v>
      </c>
      <c r="I48" s="25">
        <v>0</v>
      </c>
      <c r="J48" s="25">
        <v>3</v>
      </c>
      <c r="K48" s="25">
        <v>38</v>
      </c>
      <c r="L48" s="25">
        <v>6</v>
      </c>
      <c r="M48" s="25">
        <f t="shared" si="1"/>
        <v>7</v>
      </c>
      <c r="N48" s="17">
        <f t="shared" si="1"/>
        <v>4</v>
      </c>
      <c r="O48" s="25">
        <f t="shared" si="2"/>
        <v>99</v>
      </c>
      <c r="P48" s="20">
        <f t="shared" si="2"/>
        <v>1964</v>
      </c>
      <c r="Q48" s="25">
        <f t="shared" si="2"/>
        <v>144</v>
      </c>
      <c r="U48" s="22"/>
      <c r="Y48" s="22"/>
      <c r="Z48" s="22"/>
    </row>
    <row r="49" spans="1:27" s="21" customFormat="1" ht="15.95" customHeight="1" x14ac:dyDescent="0.2">
      <c r="A49" s="23">
        <v>43</v>
      </c>
      <c r="B49" s="24" t="s">
        <v>55</v>
      </c>
      <c r="C49" s="25">
        <v>5</v>
      </c>
      <c r="D49" s="25">
        <v>2</v>
      </c>
      <c r="E49" s="18">
        <v>38</v>
      </c>
      <c r="F49" s="18">
        <v>627</v>
      </c>
      <c r="G49" s="26">
        <v>77</v>
      </c>
      <c r="H49" s="25">
        <v>0</v>
      </c>
      <c r="I49" s="25">
        <v>0</v>
      </c>
      <c r="J49" s="25">
        <v>0</v>
      </c>
      <c r="K49" s="25">
        <v>0</v>
      </c>
      <c r="L49" s="25">
        <v>0</v>
      </c>
      <c r="M49" s="25">
        <f t="shared" si="1"/>
        <v>5</v>
      </c>
      <c r="N49" s="17">
        <f t="shared" si="1"/>
        <v>2</v>
      </c>
      <c r="O49" s="25">
        <f t="shared" si="2"/>
        <v>38</v>
      </c>
      <c r="P49" s="20">
        <f t="shared" si="2"/>
        <v>627</v>
      </c>
      <c r="Q49" s="25">
        <f t="shared" si="2"/>
        <v>77</v>
      </c>
      <c r="U49" s="22"/>
      <c r="Y49" s="22"/>
      <c r="Z49" s="22"/>
    </row>
    <row r="50" spans="1:27" s="21" customFormat="1" ht="15.95" customHeight="1" x14ac:dyDescent="0.2">
      <c r="A50" s="23">
        <v>44</v>
      </c>
      <c r="B50" s="24" t="s">
        <v>56</v>
      </c>
      <c r="C50" s="25">
        <v>18</v>
      </c>
      <c r="D50" s="25">
        <v>1</v>
      </c>
      <c r="E50" s="18">
        <v>130</v>
      </c>
      <c r="F50" s="18">
        <v>2545</v>
      </c>
      <c r="G50" s="26">
        <v>275</v>
      </c>
      <c r="H50" s="25">
        <v>0</v>
      </c>
      <c r="I50" s="25">
        <v>1</v>
      </c>
      <c r="J50" s="25">
        <v>5</v>
      </c>
      <c r="K50" s="25">
        <v>86</v>
      </c>
      <c r="L50" s="25">
        <v>0</v>
      </c>
      <c r="M50" s="25">
        <f t="shared" si="1"/>
        <v>18</v>
      </c>
      <c r="N50" s="17">
        <f t="shared" si="1"/>
        <v>2</v>
      </c>
      <c r="O50" s="25">
        <f t="shared" si="2"/>
        <v>135</v>
      </c>
      <c r="P50" s="20">
        <f t="shared" si="2"/>
        <v>2631</v>
      </c>
      <c r="Q50" s="25">
        <f t="shared" si="2"/>
        <v>275</v>
      </c>
      <c r="U50" s="22"/>
      <c r="Y50" s="29"/>
      <c r="Z50" s="22"/>
    </row>
    <row r="51" spans="1:27" s="21" customFormat="1" ht="15.95" customHeight="1" x14ac:dyDescent="0.2">
      <c r="A51" s="23">
        <v>45</v>
      </c>
      <c r="B51" s="24" t="s">
        <v>57</v>
      </c>
      <c r="C51" s="25">
        <v>13</v>
      </c>
      <c r="D51" s="25">
        <v>1</v>
      </c>
      <c r="E51" s="18">
        <v>106</v>
      </c>
      <c r="F51" s="18">
        <v>2168</v>
      </c>
      <c r="G51" s="26">
        <v>253</v>
      </c>
      <c r="H51" s="25">
        <v>0</v>
      </c>
      <c r="I51" s="25">
        <v>1</v>
      </c>
      <c r="J51" s="25">
        <v>3</v>
      </c>
      <c r="K51" s="25">
        <v>56</v>
      </c>
      <c r="L51" s="25">
        <v>0</v>
      </c>
      <c r="M51" s="25">
        <f t="shared" si="1"/>
        <v>13</v>
      </c>
      <c r="N51" s="17">
        <f t="shared" si="1"/>
        <v>2</v>
      </c>
      <c r="O51" s="25">
        <f t="shared" si="2"/>
        <v>109</v>
      </c>
      <c r="P51" s="20">
        <f t="shared" si="2"/>
        <v>2224</v>
      </c>
      <c r="Q51" s="25">
        <f t="shared" si="2"/>
        <v>253</v>
      </c>
      <c r="U51" s="22"/>
      <c r="Y51" s="22"/>
      <c r="Z51" s="22"/>
    </row>
    <row r="52" spans="1:27" s="21" customFormat="1" ht="15.95" customHeight="1" x14ac:dyDescent="0.2">
      <c r="A52" s="23">
        <v>46</v>
      </c>
      <c r="B52" s="24" t="s">
        <v>58</v>
      </c>
      <c r="C52" s="25">
        <v>21</v>
      </c>
      <c r="D52" s="25">
        <v>4</v>
      </c>
      <c r="E52" s="18">
        <v>156</v>
      </c>
      <c r="F52" s="18">
        <v>3155</v>
      </c>
      <c r="G52" s="26">
        <v>297</v>
      </c>
      <c r="H52" s="27">
        <v>1</v>
      </c>
      <c r="I52" s="25">
        <v>0</v>
      </c>
      <c r="J52" s="25">
        <v>6</v>
      </c>
      <c r="K52" s="25">
        <v>172</v>
      </c>
      <c r="L52" s="26">
        <v>10</v>
      </c>
      <c r="M52" s="25">
        <f t="shared" si="1"/>
        <v>22</v>
      </c>
      <c r="N52" s="17">
        <f t="shared" si="1"/>
        <v>4</v>
      </c>
      <c r="O52" s="25">
        <f t="shared" si="2"/>
        <v>162</v>
      </c>
      <c r="P52" s="20">
        <f t="shared" si="2"/>
        <v>3327</v>
      </c>
      <c r="Q52" s="25">
        <f t="shared" si="2"/>
        <v>307</v>
      </c>
      <c r="U52" s="22"/>
      <c r="Y52" s="22"/>
      <c r="Z52" s="22"/>
    </row>
    <row r="53" spans="1:27" s="21" customFormat="1" ht="15.95" customHeight="1" x14ac:dyDescent="0.2">
      <c r="A53" s="23">
        <v>47</v>
      </c>
      <c r="B53" s="24" t="s">
        <v>59</v>
      </c>
      <c r="C53" s="25">
        <v>5</v>
      </c>
      <c r="D53" s="25">
        <v>3</v>
      </c>
      <c r="E53" s="18">
        <v>50</v>
      </c>
      <c r="F53" s="18">
        <v>894</v>
      </c>
      <c r="G53" s="26">
        <v>100</v>
      </c>
      <c r="H53" s="25">
        <v>0</v>
      </c>
      <c r="I53" s="25">
        <v>1</v>
      </c>
      <c r="J53" s="25">
        <v>3</v>
      </c>
      <c r="K53" s="25">
        <v>31</v>
      </c>
      <c r="L53" s="25">
        <v>0</v>
      </c>
      <c r="M53" s="25">
        <f t="shared" si="1"/>
        <v>5</v>
      </c>
      <c r="N53" s="17">
        <f t="shared" si="1"/>
        <v>4</v>
      </c>
      <c r="O53" s="25">
        <f t="shared" si="2"/>
        <v>53</v>
      </c>
      <c r="P53" s="20">
        <f t="shared" si="2"/>
        <v>925</v>
      </c>
      <c r="Q53" s="25">
        <f t="shared" si="2"/>
        <v>100</v>
      </c>
      <c r="U53" s="22"/>
      <c r="Y53" s="22"/>
      <c r="Z53" s="22"/>
    </row>
    <row r="54" spans="1:27" s="21" customFormat="1" ht="15.95" customHeight="1" x14ac:dyDescent="0.2">
      <c r="A54" s="23">
        <v>48</v>
      </c>
      <c r="B54" s="24" t="s">
        <v>60</v>
      </c>
      <c r="C54" s="25">
        <v>6</v>
      </c>
      <c r="D54" s="25">
        <v>3</v>
      </c>
      <c r="E54" s="18">
        <v>35</v>
      </c>
      <c r="F54" s="18">
        <v>555</v>
      </c>
      <c r="G54" s="26">
        <v>63</v>
      </c>
      <c r="H54" s="25">
        <v>0</v>
      </c>
      <c r="I54" s="25">
        <v>1</v>
      </c>
      <c r="J54" s="25">
        <v>3</v>
      </c>
      <c r="K54" s="25">
        <v>24</v>
      </c>
      <c r="L54" s="25">
        <v>0</v>
      </c>
      <c r="M54" s="25">
        <f t="shared" si="1"/>
        <v>6</v>
      </c>
      <c r="N54" s="17">
        <f t="shared" si="1"/>
        <v>4</v>
      </c>
      <c r="O54" s="25">
        <f t="shared" si="2"/>
        <v>38</v>
      </c>
      <c r="P54" s="20">
        <f t="shared" si="2"/>
        <v>579</v>
      </c>
      <c r="Q54" s="25">
        <f t="shared" si="2"/>
        <v>63</v>
      </c>
      <c r="U54" s="22"/>
      <c r="Y54" s="22"/>
      <c r="Z54" s="22"/>
    </row>
    <row r="55" spans="1:27" s="21" customFormat="1" ht="15.95" customHeight="1" x14ac:dyDescent="0.2">
      <c r="A55" s="23">
        <v>49</v>
      </c>
      <c r="B55" s="24" t="s">
        <v>61</v>
      </c>
      <c r="C55" s="25">
        <v>12</v>
      </c>
      <c r="D55" s="25">
        <v>4</v>
      </c>
      <c r="E55" s="18">
        <v>111</v>
      </c>
      <c r="F55" s="18">
        <v>2292</v>
      </c>
      <c r="G55" s="26">
        <v>204</v>
      </c>
      <c r="H55" s="27">
        <v>1</v>
      </c>
      <c r="I55" s="25">
        <v>0</v>
      </c>
      <c r="J55" s="25">
        <v>4</v>
      </c>
      <c r="K55" s="25">
        <v>51</v>
      </c>
      <c r="L55" s="26">
        <v>6</v>
      </c>
      <c r="M55" s="25">
        <f t="shared" si="1"/>
        <v>13</v>
      </c>
      <c r="N55" s="17">
        <f t="shared" si="1"/>
        <v>4</v>
      </c>
      <c r="O55" s="25">
        <f t="shared" si="2"/>
        <v>115</v>
      </c>
      <c r="P55" s="20">
        <f t="shared" si="2"/>
        <v>2343</v>
      </c>
      <c r="Q55" s="25">
        <f t="shared" si="2"/>
        <v>210</v>
      </c>
      <c r="U55" s="22"/>
      <c r="Y55" s="22"/>
      <c r="Z55" s="22"/>
    </row>
    <row r="56" spans="1:27" s="21" customFormat="1" ht="15.95" customHeight="1" x14ac:dyDescent="0.2">
      <c r="A56" s="23">
        <v>50</v>
      </c>
      <c r="B56" s="24" t="s">
        <v>62</v>
      </c>
      <c r="C56" s="25">
        <v>15</v>
      </c>
      <c r="D56" s="25">
        <v>2</v>
      </c>
      <c r="E56" s="18">
        <v>168</v>
      </c>
      <c r="F56" s="18">
        <v>3351</v>
      </c>
      <c r="G56" s="26">
        <v>329</v>
      </c>
      <c r="H56" s="31">
        <v>1</v>
      </c>
      <c r="I56" s="25">
        <v>0</v>
      </c>
      <c r="J56" s="30">
        <v>6</v>
      </c>
      <c r="K56" s="25">
        <v>29</v>
      </c>
      <c r="L56" s="26">
        <v>6</v>
      </c>
      <c r="M56" s="25">
        <f t="shared" si="1"/>
        <v>16</v>
      </c>
      <c r="N56" s="17">
        <f t="shared" si="1"/>
        <v>2</v>
      </c>
      <c r="O56" s="25">
        <f t="shared" si="2"/>
        <v>174</v>
      </c>
      <c r="P56" s="20">
        <f t="shared" si="2"/>
        <v>3380</v>
      </c>
      <c r="Q56" s="25">
        <f t="shared" si="2"/>
        <v>335</v>
      </c>
      <c r="U56" s="22"/>
      <c r="Y56" s="22"/>
      <c r="Z56" s="22"/>
    </row>
    <row r="57" spans="1:27" s="21" customFormat="1" ht="15.95" customHeight="1" thickBot="1" x14ac:dyDescent="0.25">
      <c r="A57" s="23">
        <v>51</v>
      </c>
      <c r="B57" s="32" t="s">
        <v>63</v>
      </c>
      <c r="C57" s="33">
        <v>7</v>
      </c>
      <c r="D57" s="33">
        <v>4</v>
      </c>
      <c r="E57" s="34">
        <v>57</v>
      </c>
      <c r="F57" s="18">
        <v>868</v>
      </c>
      <c r="G57" s="35">
        <v>107</v>
      </c>
      <c r="H57" s="33">
        <v>0</v>
      </c>
      <c r="I57" s="33">
        <v>1</v>
      </c>
      <c r="J57" s="33">
        <v>0</v>
      </c>
      <c r="K57" s="33">
        <v>19</v>
      </c>
      <c r="L57" s="33">
        <v>0</v>
      </c>
      <c r="M57" s="36">
        <f t="shared" si="1"/>
        <v>7</v>
      </c>
      <c r="N57" s="33">
        <f t="shared" si="1"/>
        <v>5</v>
      </c>
      <c r="O57" s="33">
        <f t="shared" si="2"/>
        <v>57</v>
      </c>
      <c r="P57" s="20">
        <f t="shared" si="2"/>
        <v>887</v>
      </c>
      <c r="Q57" s="33">
        <f t="shared" si="2"/>
        <v>107</v>
      </c>
      <c r="U57" s="22"/>
      <c r="X57"/>
      <c r="Y57" s="22"/>
      <c r="Z57" s="22"/>
    </row>
    <row r="58" spans="1:27" ht="15.95" customHeight="1" thickBot="1" x14ac:dyDescent="0.25">
      <c r="A58" s="37"/>
      <c r="B58" s="38"/>
      <c r="C58" s="39"/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39"/>
      <c r="P58" s="20"/>
      <c r="Q58" s="39"/>
      <c r="U58" s="22"/>
      <c r="W58" s="21"/>
      <c r="Y58" s="22"/>
      <c r="Z58" s="22"/>
      <c r="AA58" s="21"/>
    </row>
    <row r="59" spans="1:27" ht="15.95" customHeight="1" thickBot="1" x14ac:dyDescent="0.25">
      <c r="A59" s="40"/>
      <c r="B59" s="41" t="s">
        <v>64</v>
      </c>
      <c r="C59" s="42">
        <f>SUM(C7:C57)</f>
        <v>715</v>
      </c>
      <c r="D59" s="42">
        <f>SUM(D7:D57)</f>
        <v>172</v>
      </c>
      <c r="E59" s="42">
        <f>SUM(E7:E57)</f>
        <v>6806</v>
      </c>
      <c r="F59" s="42">
        <f>SUM(F7:F57)</f>
        <v>136367</v>
      </c>
      <c r="G59" s="43">
        <f t="shared" ref="G59:Q59" si="3">SUM(G7:G57)</f>
        <v>13123</v>
      </c>
      <c r="H59" s="43">
        <f t="shared" si="3"/>
        <v>34</v>
      </c>
      <c r="I59" s="43">
        <f t="shared" si="3"/>
        <v>22</v>
      </c>
      <c r="J59" s="43">
        <f t="shared" si="3"/>
        <v>202</v>
      </c>
      <c r="K59" s="42">
        <f>SUM(K7:K58)</f>
        <v>3224</v>
      </c>
      <c r="L59" s="43">
        <f t="shared" si="3"/>
        <v>253</v>
      </c>
      <c r="M59" s="44">
        <f t="shared" si="1"/>
        <v>749</v>
      </c>
      <c r="N59" s="44">
        <f>SUM(N7:N58)</f>
        <v>194</v>
      </c>
      <c r="O59" s="42">
        <f t="shared" si="3"/>
        <v>7008</v>
      </c>
      <c r="P59" s="20">
        <f t="shared" ref="P59:P121" si="4">SUM(F59,K59)</f>
        <v>139591</v>
      </c>
      <c r="Q59" s="45">
        <f t="shared" si="3"/>
        <v>13376</v>
      </c>
      <c r="U59" s="22"/>
      <c r="W59" s="21"/>
      <c r="Y59" s="22"/>
      <c r="Z59" s="22"/>
      <c r="AA59" s="21"/>
    </row>
    <row r="60" spans="1:27" ht="15.95" customHeight="1" thickBot="1" x14ac:dyDescent="0.25">
      <c r="A60" s="40"/>
      <c r="B60" s="38"/>
      <c r="C60" s="46"/>
      <c r="D60" s="46"/>
      <c r="E60" s="46"/>
      <c r="F60" s="46"/>
      <c r="G60" s="46"/>
      <c r="H60" s="46"/>
      <c r="I60" s="46"/>
      <c r="J60" s="46"/>
      <c r="K60" s="46"/>
      <c r="L60" s="46"/>
      <c r="M60" s="46"/>
      <c r="N60" s="46"/>
      <c r="O60" s="46"/>
      <c r="P60" s="20"/>
      <c r="Q60" s="46"/>
      <c r="U60" s="22"/>
      <c r="W60" s="21"/>
      <c r="Y60" s="22"/>
      <c r="Z60" s="22"/>
      <c r="AA60" s="21"/>
    </row>
    <row r="61" spans="1:27" ht="15.95" customHeight="1" x14ac:dyDescent="0.2">
      <c r="A61" s="47">
        <v>52</v>
      </c>
      <c r="B61" s="48" t="s">
        <v>65</v>
      </c>
      <c r="C61" s="25">
        <v>66</v>
      </c>
      <c r="D61" s="30">
        <v>3</v>
      </c>
      <c r="E61" s="25">
        <v>735</v>
      </c>
      <c r="F61" s="49">
        <v>15790</v>
      </c>
      <c r="G61" s="25">
        <v>1548</v>
      </c>
      <c r="H61" s="25">
        <v>4</v>
      </c>
      <c r="I61" s="25">
        <v>0</v>
      </c>
      <c r="J61" s="25">
        <v>15</v>
      </c>
      <c r="K61" s="25">
        <v>283</v>
      </c>
      <c r="L61" s="25">
        <v>29</v>
      </c>
      <c r="M61" s="25">
        <f t="shared" si="1"/>
        <v>70</v>
      </c>
      <c r="N61" s="25">
        <f t="shared" si="1"/>
        <v>3</v>
      </c>
      <c r="O61" s="25">
        <f t="shared" si="1"/>
        <v>750</v>
      </c>
      <c r="P61" s="20">
        <f t="shared" si="4"/>
        <v>16073</v>
      </c>
      <c r="Q61" s="25">
        <f t="shared" ref="Q61:Q64" si="5">G61+L61</f>
        <v>1577</v>
      </c>
      <c r="U61" s="22"/>
      <c r="W61" s="21"/>
      <c r="Y61" s="22"/>
      <c r="Z61" s="22"/>
      <c r="AA61" s="21"/>
    </row>
    <row r="62" spans="1:27" ht="15.95" customHeight="1" x14ac:dyDescent="0.2">
      <c r="A62" s="47">
        <v>53</v>
      </c>
      <c r="B62" s="50" t="s">
        <v>66</v>
      </c>
      <c r="C62" s="25">
        <v>50</v>
      </c>
      <c r="D62" s="30">
        <v>1</v>
      </c>
      <c r="E62" s="25">
        <v>549</v>
      </c>
      <c r="F62" s="49">
        <v>12098</v>
      </c>
      <c r="G62" s="25">
        <v>1125</v>
      </c>
      <c r="H62" s="25">
        <v>1</v>
      </c>
      <c r="I62" s="25">
        <v>0</v>
      </c>
      <c r="J62" s="25">
        <v>6</v>
      </c>
      <c r="K62" s="25">
        <v>112</v>
      </c>
      <c r="L62" s="25">
        <v>10</v>
      </c>
      <c r="M62" s="25">
        <f t="shared" si="1"/>
        <v>51</v>
      </c>
      <c r="N62" s="25">
        <f t="shared" si="1"/>
        <v>1</v>
      </c>
      <c r="O62" s="25">
        <f t="shared" si="1"/>
        <v>555</v>
      </c>
      <c r="P62" s="20">
        <f t="shared" si="4"/>
        <v>12210</v>
      </c>
      <c r="Q62" s="25">
        <f t="shared" si="5"/>
        <v>1135</v>
      </c>
      <c r="U62" s="22"/>
      <c r="W62" s="21"/>
      <c r="Y62" s="22"/>
      <c r="Z62" s="22"/>
      <c r="AA62" s="21"/>
    </row>
    <row r="63" spans="1:27" ht="15.95" customHeight="1" x14ac:dyDescent="0.2">
      <c r="A63" s="47">
        <v>54</v>
      </c>
      <c r="B63" s="50" t="s">
        <v>67</v>
      </c>
      <c r="C63" s="25">
        <v>41</v>
      </c>
      <c r="D63" s="30">
        <v>2</v>
      </c>
      <c r="E63" s="25">
        <v>470</v>
      </c>
      <c r="F63" s="49">
        <v>10367</v>
      </c>
      <c r="G63" s="25">
        <v>957</v>
      </c>
      <c r="H63" s="25">
        <v>2</v>
      </c>
      <c r="I63" s="25">
        <v>0</v>
      </c>
      <c r="J63" s="25">
        <v>15</v>
      </c>
      <c r="K63" s="25">
        <v>315</v>
      </c>
      <c r="L63" s="25">
        <v>26</v>
      </c>
      <c r="M63" s="25">
        <f t="shared" si="1"/>
        <v>43</v>
      </c>
      <c r="N63" s="25">
        <f t="shared" si="1"/>
        <v>2</v>
      </c>
      <c r="O63" s="25">
        <f t="shared" si="1"/>
        <v>485</v>
      </c>
      <c r="P63" s="20">
        <f t="shared" si="4"/>
        <v>10682</v>
      </c>
      <c r="Q63" s="25">
        <f t="shared" si="5"/>
        <v>983</v>
      </c>
      <c r="U63" s="22"/>
      <c r="W63" s="21"/>
      <c r="Y63" s="22"/>
      <c r="Z63" s="22"/>
      <c r="AA63" s="21"/>
    </row>
    <row r="64" spans="1:27" ht="15.95" customHeight="1" x14ac:dyDescent="0.2">
      <c r="A64" s="47">
        <v>55</v>
      </c>
      <c r="B64" s="50" t="s">
        <v>68</v>
      </c>
      <c r="C64" s="25">
        <v>41</v>
      </c>
      <c r="D64" s="30">
        <v>1</v>
      </c>
      <c r="E64" s="25">
        <v>489</v>
      </c>
      <c r="F64" s="49">
        <v>10900</v>
      </c>
      <c r="G64" s="25">
        <v>1019</v>
      </c>
      <c r="H64" s="25">
        <v>2</v>
      </c>
      <c r="I64" s="25">
        <v>0</v>
      </c>
      <c r="J64" s="25">
        <v>9</v>
      </c>
      <c r="K64" s="25">
        <v>161</v>
      </c>
      <c r="L64" s="25">
        <v>17</v>
      </c>
      <c r="M64" s="25">
        <f t="shared" si="1"/>
        <v>43</v>
      </c>
      <c r="N64" s="25">
        <f t="shared" si="1"/>
        <v>1</v>
      </c>
      <c r="O64" s="25">
        <f t="shared" si="1"/>
        <v>498</v>
      </c>
      <c r="P64" s="20">
        <f t="shared" si="4"/>
        <v>11061</v>
      </c>
      <c r="Q64" s="25">
        <f t="shared" si="5"/>
        <v>1036</v>
      </c>
      <c r="U64" s="22"/>
      <c r="W64" s="21"/>
      <c r="Y64" s="21"/>
      <c r="Z64" s="21"/>
      <c r="AA64" s="21"/>
    </row>
    <row r="65" spans="1:27" ht="15.95" customHeight="1" x14ac:dyDescent="0.2">
      <c r="A65" s="47">
        <v>56</v>
      </c>
      <c r="B65" s="51" t="s">
        <v>69</v>
      </c>
      <c r="C65" s="52">
        <v>47</v>
      </c>
      <c r="D65" s="26">
        <v>2</v>
      </c>
      <c r="E65" s="52">
        <v>545</v>
      </c>
      <c r="F65" s="49">
        <v>11917</v>
      </c>
      <c r="G65" s="52">
        <v>1075</v>
      </c>
      <c r="H65" s="53">
        <v>2</v>
      </c>
      <c r="I65" s="54">
        <v>1</v>
      </c>
      <c r="J65" s="17">
        <v>10</v>
      </c>
      <c r="K65" s="17">
        <v>183</v>
      </c>
      <c r="L65" s="52">
        <v>12</v>
      </c>
      <c r="M65" s="25">
        <f t="shared" si="1"/>
        <v>49</v>
      </c>
      <c r="N65" s="25">
        <f t="shared" si="1"/>
        <v>3</v>
      </c>
      <c r="O65" s="17">
        <f t="shared" ref="O65:Q67" si="6">SUM(E65,J65)</f>
        <v>555</v>
      </c>
      <c r="P65" s="20">
        <f t="shared" si="4"/>
        <v>12100</v>
      </c>
      <c r="Q65" s="25">
        <f t="shared" si="6"/>
        <v>1087</v>
      </c>
      <c r="U65" s="22"/>
      <c r="W65" s="21"/>
      <c r="Y65" s="21"/>
      <c r="Z65" s="21"/>
      <c r="AA65" s="21"/>
    </row>
    <row r="66" spans="1:27" ht="15.95" customHeight="1" x14ac:dyDescent="0.2">
      <c r="A66" s="47">
        <v>57</v>
      </c>
      <c r="B66" s="51" t="s">
        <v>70</v>
      </c>
      <c r="C66" s="26">
        <v>14</v>
      </c>
      <c r="D66" s="26">
        <v>1</v>
      </c>
      <c r="E66" s="26">
        <v>164</v>
      </c>
      <c r="F66" s="49">
        <v>3494</v>
      </c>
      <c r="G66" s="26">
        <v>309</v>
      </c>
      <c r="H66" s="25">
        <v>0</v>
      </c>
      <c r="I66" s="54">
        <v>1</v>
      </c>
      <c r="J66" s="25">
        <v>5</v>
      </c>
      <c r="K66" s="25">
        <v>101</v>
      </c>
      <c r="L66" s="25">
        <v>0</v>
      </c>
      <c r="M66" s="25">
        <f t="shared" si="1"/>
        <v>14</v>
      </c>
      <c r="N66" s="25">
        <f t="shared" si="1"/>
        <v>2</v>
      </c>
      <c r="O66" s="25">
        <f t="shared" si="6"/>
        <v>169</v>
      </c>
      <c r="P66" s="20">
        <f t="shared" si="4"/>
        <v>3595</v>
      </c>
      <c r="Q66" s="25">
        <f t="shared" si="6"/>
        <v>309</v>
      </c>
      <c r="W66" s="21"/>
      <c r="Y66" s="21"/>
      <c r="Z66" s="21"/>
    </row>
    <row r="67" spans="1:27" ht="15.95" customHeight="1" thickBot="1" x14ac:dyDescent="0.25">
      <c r="A67" s="47">
        <v>58</v>
      </c>
      <c r="B67" s="32" t="s">
        <v>71</v>
      </c>
      <c r="C67" s="35">
        <v>42</v>
      </c>
      <c r="D67" s="35">
        <v>4</v>
      </c>
      <c r="E67" s="35">
        <v>464</v>
      </c>
      <c r="F67" s="49">
        <v>9875</v>
      </c>
      <c r="G67" s="35">
        <v>929</v>
      </c>
      <c r="H67" s="36">
        <v>4</v>
      </c>
      <c r="I67" s="33">
        <v>1</v>
      </c>
      <c r="J67" s="33">
        <v>20</v>
      </c>
      <c r="K67" s="33">
        <v>362</v>
      </c>
      <c r="L67" s="35">
        <v>32</v>
      </c>
      <c r="M67" s="33">
        <f t="shared" si="1"/>
        <v>46</v>
      </c>
      <c r="N67" s="33">
        <f t="shared" si="1"/>
        <v>5</v>
      </c>
      <c r="O67" s="33">
        <f t="shared" si="6"/>
        <v>484</v>
      </c>
      <c r="P67" s="20">
        <f t="shared" si="4"/>
        <v>10237</v>
      </c>
      <c r="Q67" s="33">
        <f t="shared" si="6"/>
        <v>961</v>
      </c>
      <c r="Y67" s="21"/>
      <c r="Z67" s="21"/>
    </row>
    <row r="68" spans="1:27" ht="15.95" customHeight="1" thickBot="1" x14ac:dyDescent="0.25">
      <c r="A68" s="55"/>
      <c r="B68" s="56"/>
      <c r="C68" s="39"/>
      <c r="D68" s="39"/>
      <c r="E68" s="39"/>
      <c r="F68" s="39"/>
      <c r="G68" s="39"/>
      <c r="H68" s="39"/>
      <c r="I68" s="39"/>
      <c r="J68" s="39"/>
      <c r="K68" s="39"/>
      <c r="L68" s="39"/>
      <c r="M68" s="39"/>
      <c r="N68" s="39"/>
      <c r="O68" s="39"/>
      <c r="P68" s="20"/>
      <c r="Q68" s="57"/>
      <c r="Y68" s="21"/>
      <c r="Z68" s="21"/>
    </row>
    <row r="69" spans="1:27" ht="13.5" thickBot="1" x14ac:dyDescent="0.25">
      <c r="A69" s="58"/>
      <c r="B69" s="59" t="s">
        <v>72</v>
      </c>
      <c r="C69" s="42">
        <f>SUM(C61:C67)</f>
        <v>301</v>
      </c>
      <c r="D69" s="42">
        <f t="shared" ref="D69:Q69" si="7">SUM(D61:D67)</f>
        <v>14</v>
      </c>
      <c r="E69" s="42">
        <f t="shared" si="7"/>
        <v>3416</v>
      </c>
      <c r="F69" s="42">
        <f>SUM(F61:F67)</f>
        <v>74441</v>
      </c>
      <c r="G69" s="42">
        <f t="shared" si="7"/>
        <v>6962</v>
      </c>
      <c r="H69" s="42">
        <f t="shared" si="7"/>
        <v>15</v>
      </c>
      <c r="I69" s="42">
        <f t="shared" si="7"/>
        <v>3</v>
      </c>
      <c r="J69" s="42">
        <f t="shared" si="7"/>
        <v>80</v>
      </c>
      <c r="K69" s="42">
        <f>SUM(K61:K67)</f>
        <v>1517</v>
      </c>
      <c r="L69" s="42">
        <f t="shared" si="7"/>
        <v>126</v>
      </c>
      <c r="M69" s="42">
        <f t="shared" si="7"/>
        <v>316</v>
      </c>
      <c r="N69" s="42">
        <f t="shared" si="7"/>
        <v>17</v>
      </c>
      <c r="O69" s="42">
        <f t="shared" si="7"/>
        <v>3496</v>
      </c>
      <c r="P69" s="20">
        <f t="shared" si="4"/>
        <v>75958</v>
      </c>
      <c r="Q69" s="60">
        <f t="shared" si="7"/>
        <v>7088</v>
      </c>
      <c r="Y69" s="21"/>
      <c r="Z69" s="21"/>
    </row>
    <row r="70" spans="1:27" ht="13.5" thickBot="1" x14ac:dyDescent="0.25">
      <c r="A70" s="61"/>
      <c r="B70" s="62"/>
      <c r="C70" s="39"/>
      <c r="D70" s="39"/>
      <c r="E70" s="39"/>
      <c r="F70" s="39"/>
      <c r="G70" s="39"/>
      <c r="H70" s="39"/>
      <c r="I70" s="39"/>
      <c r="J70" s="39"/>
      <c r="K70" s="39"/>
      <c r="L70" s="39"/>
      <c r="M70" s="39"/>
      <c r="N70" s="39"/>
      <c r="O70" s="39"/>
      <c r="P70" s="20"/>
      <c r="Q70" s="39"/>
      <c r="Y70" s="21"/>
      <c r="Z70" s="21"/>
    </row>
    <row r="71" spans="1:27" ht="13.5" thickBot="1" x14ac:dyDescent="0.25">
      <c r="A71" s="61"/>
      <c r="B71" s="59" t="s">
        <v>73</v>
      </c>
      <c r="C71" s="63">
        <f t="shared" ref="C71:Q71" si="8">C59+C69</f>
        <v>1016</v>
      </c>
      <c r="D71" s="63">
        <f t="shared" si="8"/>
        <v>186</v>
      </c>
      <c r="E71" s="63">
        <f t="shared" si="8"/>
        <v>10222</v>
      </c>
      <c r="F71" s="63">
        <f>F69+F59</f>
        <v>210808</v>
      </c>
      <c r="G71" s="63">
        <f t="shared" si="8"/>
        <v>20085</v>
      </c>
      <c r="H71" s="63">
        <f t="shared" si="8"/>
        <v>49</v>
      </c>
      <c r="I71" s="63">
        <f t="shared" si="8"/>
        <v>25</v>
      </c>
      <c r="J71" s="63">
        <f t="shared" si="8"/>
        <v>282</v>
      </c>
      <c r="K71" s="63">
        <f t="shared" si="8"/>
        <v>4741</v>
      </c>
      <c r="L71" s="63">
        <f t="shared" si="8"/>
        <v>379</v>
      </c>
      <c r="M71" s="63">
        <f t="shared" si="8"/>
        <v>1065</v>
      </c>
      <c r="N71" s="63">
        <f t="shared" si="8"/>
        <v>211</v>
      </c>
      <c r="O71" s="63">
        <f t="shared" si="8"/>
        <v>10504</v>
      </c>
      <c r="P71" s="20">
        <f t="shared" ref="P71" si="9">SUM(F71,K71)</f>
        <v>215549</v>
      </c>
      <c r="Q71" s="64">
        <f t="shared" si="8"/>
        <v>20464</v>
      </c>
      <c r="Y71" s="21"/>
      <c r="Z71" s="21"/>
    </row>
    <row r="72" spans="1:27" x14ac:dyDescent="0.2">
      <c r="Y72" s="21"/>
      <c r="Z72" s="21"/>
    </row>
    <row r="73" spans="1:27" x14ac:dyDescent="0.2">
      <c r="Y73" s="21"/>
      <c r="Z73" s="21"/>
    </row>
    <row r="74" spans="1:27" x14ac:dyDescent="0.2">
      <c r="Y74" s="21"/>
      <c r="Z74" s="21"/>
    </row>
    <row r="75" spans="1:27" x14ac:dyDescent="0.2">
      <c r="Y75" s="21"/>
      <c r="Z75" s="21"/>
    </row>
    <row r="76" spans="1:27" x14ac:dyDescent="0.2">
      <c r="Y76" s="21"/>
      <c r="Z76" s="21"/>
    </row>
    <row r="77" spans="1:27" x14ac:dyDescent="0.2">
      <c r="Z77" s="21"/>
    </row>
    <row r="78" spans="1:27" x14ac:dyDescent="0.2">
      <c r="Z78" s="21"/>
    </row>
  </sheetData>
  <mergeCells count="10">
    <mergeCell ref="X5:AA5"/>
    <mergeCell ref="A1:Q1"/>
    <mergeCell ref="A2:Q2"/>
    <mergeCell ref="A3:Q3"/>
    <mergeCell ref="A4:Q4"/>
    <mergeCell ref="A5:A6"/>
    <mergeCell ref="B5:B6"/>
    <mergeCell ref="C5:G5"/>
    <mergeCell ref="H5:L5"/>
    <mergeCell ref="M5:Q5"/>
  </mergeCells>
  <printOptions horizontalCentered="1" verticalCentered="1"/>
  <pageMargins left="0.23622047244094491" right="0" top="0" bottom="0" header="0" footer="0"/>
  <pageSetup paperSize="9" scale="60" orientation="portrait" horizontalDpi="4294967294" verticalDpi="4294967294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1</vt:i4>
      </vt:variant>
      <vt:variant>
        <vt:lpstr>Περιοχές με ονόματα</vt:lpstr>
      </vt:variant>
      <vt:variant>
        <vt:i4>1</vt:i4>
      </vt:variant>
    </vt:vector>
  </HeadingPairs>
  <TitlesOfParts>
    <vt:vector size="2" baseType="lpstr">
      <vt:lpstr>ΛΥΚΕΙΑ</vt:lpstr>
      <vt:lpstr>ΛΥΚΕΙΑ!Print_Area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Ελένη Σταματοπούλου</dc:creator>
  <cp:lastModifiedBy>Ελένη Σταματοπούλου</cp:lastModifiedBy>
  <dcterms:created xsi:type="dcterms:W3CDTF">2021-08-03T09:47:50Z</dcterms:created>
  <dcterms:modified xsi:type="dcterms:W3CDTF">2021-08-03T09:49:06Z</dcterms:modified>
</cp:coreProperties>
</file>